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officesv02\public\平成30年度\001000000 - 財政課\A1 共通文書\A101 庶務\R3年度　照会・回答（財政担当）\220311●☆令和２年度財政状況資料集の作成及び提出について（依頼）\"/>
    </mc:Choice>
  </mc:AlternateContent>
  <bookViews>
    <workbookView xWindow="0" yWindow="0" windowWidth="20490" windowHeight="777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<sst xmlns="http://schemas.openxmlformats.org/spreadsheetml/2006/main" count="1095" uniqueCount="592">
  <si>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</si>
  <si>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</si>
  <si>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</si>
  <si>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</si>
  <si>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</si>
  <si>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</si>
  <si>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</si>
  <si>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</si>
  <si>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</si>
  <si>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</si>
  <si>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</si>
  <si>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</si>
  <si>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</si>
  <si>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</si>
  <si>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</si>
  <si>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</si>
  <si>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</si>
  <si>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</si>
  <si>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</si>
  <si>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</si>
  <si>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</si>
  <si>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</si>
  <si>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</si>
  <si>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</si>
  <si>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</si>
  <si>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</si>
  <si>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</si>
  <si>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</si>
  <si>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</si>
  <si>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</si>
  <si>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</si>
  <si>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</si>
  <si>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</si>
  <si>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</si>
  <si>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</si>
  <si>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</si>
  <si>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</si>
  <si>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</si>
  <si>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</si>
  <si>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</si>
  <si>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</si>
  <si>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</si>
  <si>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</si>
  <si>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</si>
  <si>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</si>
  <si>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</si>
  <si>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</si>
  <si>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</si>
  <si>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</si>
  <si>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</si>
  <si>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</si>
  <si>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</si>
  <si>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</si>
  <si>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</si>
  <si>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</si>
  <si>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</si>
  <si>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</si>
  <si>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</si>
  <si>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</si>
  <si>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</si>
  <si>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</si>
  <si>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</si>
  <si>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</si>
  <si>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</si>
  <si>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</si>
  <si>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</si>
  <si>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</si>
  <si>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</si>
  <si>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</si>
  <si>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</si>
  <si>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</si>
  <si>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</si>
  <si>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</si>
  <si>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</si>
  <si>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</si>
  <si>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</si>
  <si>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</si>
  <si>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</si>
  <si>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</si>
  <si>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</si>
  <si>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</si>
  <si>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</si>
  <si>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</si>
  <si>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</si>
  <si>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</si>
  <si>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</si>
  <si>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</si>
  <si>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</si>
  <si>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</si>
  <si>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</si>
  <si>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</si>
  <si>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</si>
  <si>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</si>
  <si>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</si>
  <si>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</si>
  <si>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</si>
  <si>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</si>
  <si>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</si>
  <si>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</si>
  <si>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</si>
  <si>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</si>
  <si>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</si>
  <si>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</si>
  <si>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</si>
  <si>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</si>
  <si>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</si>
  <si>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</si>
  <si>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</si>
  <si>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</si>
  <si>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</si>
  <si>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</si>
  <si>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</si>
  <si>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</si>
  <si>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</si>
  <si>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</si>
  <si>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</si>
  <si>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</si>
  <si>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</si>
  <si>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</si>
  <si>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</si>
  <si>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</si>
  <si>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</si>
  <si>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</si>
  <si>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</si>
  <si>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</si>
  <si>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</si>
  <si>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</si>
  <si>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</si>
  <si>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</si>
  <si>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</si>
  <si>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</si>
  <si>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</si>
  <si>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</si>
  <si>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</si>
  <si>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</si>
  <si>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</si>
  <si>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</si>
  <si>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</si>
  <si>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</si>
  <si>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</si>
  <si>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</si>
  <si>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</si>
  <si>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</si>
  <si>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</si>
  <si>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</si>
  <si>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</si>
  <si>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</si>
  <si>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</si>
  <si>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</si>
  <si>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</si>
  <si>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</si>
  <si>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</si>
  <si>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</si>
  <si>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</si>
  <si>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</si>
  <si>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</si>
  <si>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</si>
  <si>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</si>
  <si>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</si>
  <si>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</si>
  <si>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</si>
  <si>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</si>
  <si>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</si>
  <si>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</si>
  <si>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</si>
  <si>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</si>
  <si>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</si>
  <si>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</si>
  <si>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</si>
  <si>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</si>
  <si>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</si>
  <si>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</si>
  <si>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</si>
  <si>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</si>
  <si>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</si>
  <si>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</si>
  <si>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</si>
  <si>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</si>
  <si>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</si>
  <si>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</si>
  <si>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</si>
  <si>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</si>
  <si>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</si>
  <si>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</si>
  <si>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</si>
  <si>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</si>
  <si>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</si>
  <si>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</si>
  <si>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</si>
  <si>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</si>
  <si>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</si>
  <si>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</si>
  <si>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</si>
  <si>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</si>
  <si>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</si>
  <si>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</si>
  <si>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</si>
  <si>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</si>
  <si>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</si>
  <si>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</si>
  <si>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</si>
  <si>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</si>
  <si>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</si>
  <si>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</si>
  <si>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</si>
  <si>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</si>
  <si>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</si>
  <si>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</si>
  <si>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</si>
  <si>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</si>
  <si>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埼玉県白岡市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</si>
  <si>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</si>
  <si>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</si>
  <si>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</si>
  <si>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</si>
  <si>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</si>
  <si>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</si>
  <si>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</si>
  <si>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</si>
  <si>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</si>
  <si>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</si>
  <si>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</si>
  <si>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</si>
  <si>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</si>
  <si>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</si>
  <si>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</si>
  <si>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</si>
  <si>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</si>
  <si>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</si>
  <si>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</si>
  <si>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</si>
  <si>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</si>
  <si>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</si>
  <si>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</si>
  <si>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</si>
  <si>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</si>
  <si>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</si>
  <si>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</si>
  <si>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</si>
  <si>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</si>
  <si>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</si>
  <si>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</si>
  <si>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</si>
  <si>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</si>
  <si>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</si>
  <si>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</si>
  <si>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</si>
  <si>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</si>
  <si>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</si>
  <si>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</si>
  <si>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</si>
  <si>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</si>
  <si>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</si>
  <si>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</si>
  <si>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</si>
  <si>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</si>
  <si>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</si>
  <si>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</si>
  <si>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</si>
  <si>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</si>
  <si>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</si>
  <si>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</si>
  <si>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</si>
  <si>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</si>
  <si>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</si>
  <si>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</si>
  <si>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</si>
  <si>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</si>
  <si>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</si>
  <si>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</si>
  <si>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</si>
  <si>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</si>
  <si>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</si>
  <si>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</si>
  <si>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</si>
  <si>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</si>
  <si>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</si>
  <si>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</si>
  <si>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</si>
  <si>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</si>
  <si>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</si>
  <si>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</si>
  <si>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</si>
  <si>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</si>
  <si>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</si>
  <si>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</si>
  <si>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</si>
  <si>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</si>
  <si>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</si>
  <si>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</si>
  <si>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</si>
  <si>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</si>
  <si>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</si>
  <si>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</si>
  <si>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</si>
  <si>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</si>
  <si>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</si>
  <si>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</si>
  <si>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</si>
  <si>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</si>
  <si>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</si>
  <si>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</si>
  <si>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</si>
  <si>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</si>
  <si>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</si>
  <si>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</si>
  <si>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</si>
  <si>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</si>
  <si>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</si>
  <si>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</si>
  <si>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</si>
  <si>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</si>
  <si>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</si>
  <si>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</si>
  <si>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</si>
  <si>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</si>
  <si>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</si>
  <si>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</si>
  <si>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</si>
  <si>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</si>
  <si>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</si>
  <si>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</si>
  <si>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</si>
  <si>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</si>
  <si>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</si>
  <si>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</si>
  <si>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</si>
  <si>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</si>
  <si>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</si>
  <si>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</si>
  <si>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</si>
  <si>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</si>
  <si>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</si>
  <si>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</si>
  <si>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</si>
  <si>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</si>
  <si>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</si>
  <si>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</si>
  <si>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</si>
  <si>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</si>
  <si>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</si>
  <si>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</si>
  <si>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</si>
  <si>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</si>
  <si>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</si>
  <si>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</si>
  <si>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</si>
  <si>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</si>
  <si>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</si>
  <si>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</si>
  <si>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</si>
  <si>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</si>
  <si>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</si>
  <si>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</si>
  <si>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</si>
  <si>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</si>
  <si>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</si>
  <si>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</si>
  <si>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</si>
  <si>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</si>
  <si>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</si>
  <si>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</si>
  <si>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</si>
  <si>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</si>
  <si>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</si>
  <si>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埼玉県白岡市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</si>
  <si>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</si>
  <si>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</si>
  <si>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</si>
  <si>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</si>
  <si>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</si>
  <si>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</si>
  <si>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</si>
  <si>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</si>
  <si>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</si>
  <si>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</si>
  <si>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</si>
  <si>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</si>
  <si>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</si>
  <si>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</si>
  <si>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</si>
  <si>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</si>
  <si>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</si>
  <si>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</si>
  <si>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</si>
  <si>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</si>
  <si>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</si>
  <si>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</si>
  <si>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</si>
  <si>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</si>
  <si>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</si>
  <si>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</si>
  <si>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</si>
  <si>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</si>
  <si>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</si>
  <si>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</si>
  <si>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</si>
  <si>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</si>
  <si>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</si>
  <si>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</si>
  <si>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</si>
  <si>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</si>
  <si>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</si>
  <si>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</si>
  <si>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</si>
  <si>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</si>
  <si>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野牛・高岩土地区画整理事業特別会計</t>
    <phoneticPr fontId="5"/>
  </si>
  <si>
    <t>法非適用企業</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</si>
  <si>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</si>
  <si>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</si>
  <si>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</si>
  <si>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</si>
  <si>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</si>
  <si>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</si>
  <si>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</si>
  <si>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</si>
  <si>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</si>
  <si>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</si>
  <si>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</si>
  <si>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</si>
  <si>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</si>
  <si>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</si>
  <si>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</si>
  <si>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</si>
  <si>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</si>
  <si>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</si>
  <si>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</si>
  <si>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</si>
  <si>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</si>
  <si>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</si>
  <si>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</si>
  <si>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</si>
  <si>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</si>
  <si>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</si>
  <si>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</si>
  <si>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</si>
  <si>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</si>
  <si>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</si>
  <si>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</si>
  <si>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</si>
  <si>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</si>
  <si>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</si>
  <si>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</si>
  <si>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</si>
  <si>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</si>
  <si>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</si>
  <si>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</si>
  <si>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</si>
  <si>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</si>
  <si>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</si>
  <si>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</si>
  <si>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</si>
  <si>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</si>
  <si>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</si>
  <si>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</si>
  <si>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</si>
  <si>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</si>
  <si>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</si>
  <si>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</si>
  <si>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</si>
  <si>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</si>
  <si>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</si>
  <si>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</si>
  <si>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</si>
  <si>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</si>
  <si>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</si>
  <si>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</si>
  <si>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</si>
  <si>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</si>
  <si>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</si>
  <si>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</si>
  <si>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</si>
  <si>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</si>
  <si>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</si>
  <si>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</si>
  <si>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</si>
  <si>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</si>
  <si>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</si>
  <si>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</si>
  <si>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</si>
  <si>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</si>
  <si>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</si>
  <si>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</si>
  <si>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</si>
  <si>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</si>
  <si>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</si>
  <si>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</si>
  <si>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</si>
  <si>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</si>
  <si>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</si>
  <si>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</si>
  <si>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</si>
  <si>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</si>
  <si>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</si>
  <si>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</si>
  <si>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</si>
  <si>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</si>
  <si>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</si>
  <si>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</si>
  <si>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</si>
  <si>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</si>
  <si>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</si>
  <si>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</si>
  <si>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</si>
  <si>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</si>
  <si>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</si>
  <si>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</si>
  <si>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</si>
  <si>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</si>
  <si>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</si>
  <si>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</si>
  <si>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</si>
  <si>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</si>
  <si>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</si>
  <si>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</si>
  <si>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</si>
  <si>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</si>
  <si>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</si>
  <si>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</si>
  <si>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</si>
  <si>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</si>
  <si>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</si>
  <si>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</si>
  <si>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</si>
  <si>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</si>
  <si>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</si>
  <si>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</si>
  <si>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</si>
  <si>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</si>
  <si>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</si>
  <si>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</si>
  <si>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</si>
  <si>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</si>
  <si>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</si>
  <si>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</si>
  <si>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</si>
  <si>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</si>
  <si>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</si>
  <si>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</si>
  <si>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</si>
  <si>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</si>
  <si>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</si>
  <si>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</si>
  <si>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</si>
  <si>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</si>
  <si>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</si>
  <si>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</si>
  <si>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</si>
  <si>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</si>
  <si>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</si>
  <si>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</si>
  <si>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</si>
  <si>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</si>
  <si>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0.02</t>
  </si>
  <si>
    <t>▲ 0.58</t>
  </si>
  <si>
    <t>▲ 1.33</t>
  </si>
  <si>
    <t>水道事業会計</t>
  </si>
  <si>
    <t>一般会計</t>
  </si>
  <si>
    <t>国民健康保険特別会計</t>
  </si>
  <si>
    <t>介護保険特別会計</t>
  </si>
  <si>
    <t>公共下水道事業会計</t>
  </si>
  <si>
    <t>白岡駅東部中央土地区画整理事業特別会計</t>
  </si>
  <si>
    <t>野牛・高岩土地区画整理事業特別会計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</si>
  <si>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</si>
  <si>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</si>
  <si>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</si>
  <si>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</si>
  <si>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</si>
  <si>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</si>
  <si>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</si>
  <si>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</si>
  <si>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</si>
  <si>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</si>
  <si>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社会福祉施設整備基金</t>
    <rPh sb="0" eb="2">
      <t>シャカイ</t>
    </rPh>
    <rPh sb="2" eb="4">
      <t>フクシ</t>
    </rPh>
    <rPh sb="4" eb="6">
      <t>シセツ</t>
    </rPh>
    <rPh sb="6" eb="8">
      <t>セイビ</t>
    </rPh>
    <rPh sb="8" eb="10">
      <t>キキン</t>
    </rPh>
    <phoneticPr fontId="5"/>
  </si>
  <si>
    <t>保健福祉基金</t>
    <rPh sb="0" eb="2">
      <t>ホケン</t>
    </rPh>
    <rPh sb="2" eb="4">
      <t>フクシ</t>
    </rPh>
    <rPh sb="4" eb="6">
      <t>キキン</t>
    </rPh>
    <phoneticPr fontId="5"/>
  </si>
  <si>
    <t>ふるさと文化振興基金</t>
    <rPh sb="4" eb="6">
      <t>ブンカ</t>
    </rPh>
    <rPh sb="6" eb="8">
      <t>シンコウ</t>
    </rPh>
    <rPh sb="8" eb="10">
      <t>キキン</t>
    </rPh>
    <phoneticPr fontId="5"/>
  </si>
  <si>
    <t>白岡市土地開発公社</t>
    <rPh sb="0" eb="2">
      <t>シラオカ</t>
    </rPh>
    <rPh sb="2" eb="3">
      <t>シ</t>
    </rPh>
    <rPh sb="3" eb="5">
      <t>トチ</t>
    </rPh>
    <rPh sb="5" eb="7">
      <t>カイハツ</t>
    </rPh>
    <rPh sb="7" eb="9">
      <t>コウシャ</t>
    </rPh>
    <phoneticPr fontId="2"/>
  </si>
  <si>
    <t>-</t>
    <phoneticPr fontId="2"/>
  </si>
  <si>
    <t>-</t>
    <phoneticPr fontId="2"/>
  </si>
  <si>
    <t>しらおか味彩センター</t>
    <rPh sb="4" eb="5">
      <t>アジ</t>
    </rPh>
    <rPh sb="5" eb="6">
      <t>サイ</t>
    </rPh>
    <phoneticPr fontId="2"/>
  </si>
  <si>
    <t>埼葛斎場組合</t>
    <rPh sb="0" eb="2">
      <t>サイカツ</t>
    </rPh>
    <rPh sb="2" eb="4">
      <t>サイジョウ</t>
    </rPh>
    <rPh sb="4" eb="6">
      <t>クミアイ</t>
    </rPh>
    <phoneticPr fontId="2"/>
  </si>
  <si>
    <t>蓮田白岡衛生組合</t>
    <rPh sb="0" eb="2">
      <t>ハスダ</t>
    </rPh>
    <rPh sb="2" eb="4">
      <t>シラオカ</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</si>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</sst>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1874-4F64-8DF5-F7D085B3DE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33603</c:v>
                </c:pt>
                <c:pt idx="1">
                  <c:v>39653</c:v>
                </c:pt>
                <c:pt idx="2">
                  <c:v>34687</c:v>
                </c:pt>
                <c:pt idx="3">
                  <c:v>20668</c:v>
                </c:pt>
                <c:pt idx="4">
                  <c:v>22152</c:v>
                </c:pt>
              </c:numCache>
            </c:numRef>
          </c:val>
          <c:smooth val="0"/>
          <c:extLst xmlns:c16r2="http://schemas.microsoft.com/office/drawing/2015/06/chart">
            <c:ext xmlns:c16="http://schemas.microsoft.com/office/drawing/2014/chart" uri="{C3380CC4-5D6E-409C-BE32-E72D297353CC}">
              <c16:uniqueId val="{00000001-1874-4F64-8DF5-F7D085B3DE90}"/>
            </c:ext>
          </c:extLst>
        </c:ser>
        <c:dLbls>
          <c:showLegendKey val="0"/>
          <c:showVal val="0"/>
          <c:showCatName val="0"/>
          <c:showSerName val="0"/>
          <c:showPercent val="0"/>
          <c:showBubbleSize val="0"/>
        </c:dLbls>
        <c:marker val="1"/>
        <c:smooth val="0"/>
        <c:axId val="385829592"/>
        <c:axId val="385829984"/>
      </c:lineChart>
      <c:catAx>
        <c:axId val="385829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829984"/>
        <c:crosses val="autoZero"/>
        <c:auto val="1"/>
        <c:lblAlgn val="ctr"/>
        <c:lblOffset val="100"/>
        <c:tickLblSkip val="1"/>
        <c:tickMarkSkip val="1"/>
        <c:noMultiLvlLbl val="0"/>
      </c:catAx>
      <c:valAx>
        <c:axId val="3858299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829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5.79</c:v>
                </c:pt>
                <c:pt idx="1">
                  <c:v>6.35</c:v>
                </c:pt>
                <c:pt idx="2">
                  <c:v>7.22</c:v>
                </c:pt>
                <c:pt idx="3">
                  <c:v>5.87</c:v>
                </c:pt>
                <c:pt idx="4">
                  <c:v>7.44</c:v>
                </c:pt>
              </c:numCache>
            </c:numRef>
          </c:val>
          <c:extLst xmlns:c16r2="http://schemas.microsoft.com/office/drawing/2015/06/chart">
            <c:ext xmlns:c16="http://schemas.microsoft.com/office/drawing/2014/chart" uri="{C3380CC4-5D6E-409C-BE32-E72D297353CC}">
              <c16:uniqueId val="{00000000-2B5E-4FB9-BA61-AD360D7506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10.94</c:v>
                </c:pt>
                <c:pt idx="1">
                  <c:v>10.26</c:v>
                </c:pt>
                <c:pt idx="2">
                  <c:v>8.6199999999999992</c:v>
                </c:pt>
                <c:pt idx="3">
                  <c:v>8.6199999999999992</c:v>
                </c:pt>
                <c:pt idx="4">
                  <c:v>9.24</c:v>
                </c:pt>
              </c:numCache>
            </c:numRef>
          </c:val>
          <c:extLst xmlns:c16r2="http://schemas.microsoft.com/office/drawing/2015/06/chart">
            <c:ext xmlns:c16="http://schemas.microsoft.com/office/drawing/2014/chart" uri="{C3380CC4-5D6E-409C-BE32-E72D297353CC}">
              <c16:uniqueId val="{00000001-2B5E-4FB9-BA61-AD360D7506A2}"/>
            </c:ext>
          </c:extLst>
        </c:ser>
        <c:dLbls>
          <c:showLegendKey val="0"/>
          <c:showVal val="0"/>
          <c:showCatName val="0"/>
          <c:showSerName val="0"/>
          <c:showPercent val="0"/>
          <c:showBubbleSize val="0"/>
        </c:dLbls>
        <c:gapWidth val="250"/>
        <c:overlap val="100"/>
        <c:axId val="385831160"/>
        <c:axId val="38583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0.25</c:v>
                </c:pt>
                <c:pt idx="2">
                  <c:v>-0.57999999999999996</c:v>
                </c:pt>
                <c:pt idx="3">
                  <c:v>-1.33</c:v>
                </c:pt>
                <c:pt idx="4">
                  <c:v>2.58</c:v>
                </c:pt>
              </c:numCache>
            </c:numRef>
          </c:val>
          <c:smooth val="0"/>
          <c:extLst xmlns:c16r2="http://schemas.microsoft.com/office/drawing/2015/06/chart">
            <c:ext xmlns:c16="http://schemas.microsoft.com/office/drawing/2014/chart" uri="{C3380CC4-5D6E-409C-BE32-E72D297353CC}">
              <c16:uniqueId val="{00000002-2B5E-4FB9-BA61-AD360D7506A2}"/>
            </c:ext>
          </c:extLst>
        </c:ser>
        <c:dLbls>
          <c:showLegendKey val="0"/>
          <c:showVal val="0"/>
          <c:showCatName val="0"/>
          <c:showSerName val="0"/>
          <c:showPercent val="0"/>
          <c:showBubbleSize val="0"/>
        </c:dLbls>
        <c:marker val="1"/>
        <c:smooth val="0"/>
        <c:axId val="385831160"/>
        <c:axId val="385832336"/>
      </c:lineChart>
      <c:catAx>
        <c:axId val="38583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832336"/>
        <c:crosses val="autoZero"/>
        <c:auto val="1"/>
        <c:lblAlgn val="ctr"/>
        <c:lblOffset val="100"/>
        <c:tickLblSkip val="1"/>
        <c:tickMarkSkip val="1"/>
        <c:noMultiLvlLbl val="0"/>
      </c:catAx>
      <c:valAx>
        <c:axId val="38583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83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0.4</c:v>
                </c:pt>
                <c:pt idx="4">
                  <c:v>#N/A</c:v>
                </c:pt>
                <c:pt idx="5">
                  <c:v>0.28000000000000003</c:v>
                </c:pt>
                <c:pt idx="6">
                  <c:v>#N/A</c:v>
                </c:pt>
                <c:pt idx="7">
                  <c:v>0.69</c:v>
                </c:pt>
                <c:pt idx="8">
                  <c:v>#N/A</c:v>
                </c:pt>
                <c:pt idx="9">
                  <c:v>0.03</c:v>
                </c:pt>
              </c:numCache>
            </c:numRef>
          </c:val>
          <c:extLst xmlns:c16r2="http://schemas.microsoft.com/office/drawing/2015/06/chart">
            <c:ext xmlns:c16="http://schemas.microsoft.com/office/drawing/2014/chart" uri="{C3380CC4-5D6E-409C-BE32-E72D297353CC}">
              <c16:uniqueId val="{00000000-6026-4FE3-BA04-38AE9FDBBC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26-4FE3-BA04-38AE9FDBBC0F}"/>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xmlns:c16r2="http://schemas.microsoft.com/office/drawing/2015/06/chart">
            <c:ext xmlns:c16="http://schemas.microsoft.com/office/drawing/2014/chart" uri="{C3380CC4-5D6E-409C-BE32-E72D297353CC}">
              <c16:uniqueId val="{00000002-6026-4FE3-BA04-38AE9FDBBC0F}"/>
            </c:ext>
          </c:extLst>
        </c:ser>
        <c:ser>
          <c:idx val="3"/>
          <c:order val="3"/>
          <c:tx>
            <c:strRef>
              <c:f>データシート!$A$30</c:f>
              <c:strCache>
                <c:ptCount val="1"/>
                <c:pt idx="0">
                  <c:v>野牛・高岩土地区画整理事業特別会計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7.0000000000000007E-2</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6026-4FE3-BA04-38AE9FDBBC0F}"/>
            </c:ext>
          </c:extLst>
        </c:ser>
        <c:ser>
          <c:idx val="4"/>
          <c:order val="4"/>
          <c:tx>
            <c:strRef>
              <c:f>データシート!$A$31</c:f>
              <c:strCache>
                <c:ptCount val="1"/>
                <c:pt idx="0">
                  <c:v>白岡駅東部中央土地区画整理事業特別会計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4-6026-4FE3-BA04-38AE9FDBBC0F}"/>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1.28</c:v>
                </c:pt>
              </c:numCache>
            </c:numRef>
          </c:val>
          <c:extLst xmlns:c16r2="http://schemas.microsoft.com/office/drawing/2015/06/chart">
            <c:ext xmlns:c16="http://schemas.microsoft.com/office/drawing/2014/chart" uri="{C3380CC4-5D6E-409C-BE32-E72D297353CC}">
              <c16:uniqueId val="{00000005-6026-4FE3-BA04-38AE9FDBBC0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c:v>
                </c:pt>
                <c:pt idx="2">
                  <c:v>#N/A</c:v>
                </c:pt>
                <c:pt idx="3">
                  <c:v>1.45</c:v>
                </c:pt>
                <c:pt idx="4">
                  <c:v>#N/A</c:v>
                </c:pt>
                <c:pt idx="5">
                  <c:v>1.1299999999999999</c:v>
                </c:pt>
                <c:pt idx="6">
                  <c:v>#N/A</c:v>
                </c:pt>
                <c:pt idx="7">
                  <c:v>1.43</c:v>
                </c:pt>
                <c:pt idx="8">
                  <c:v>#N/A</c:v>
                </c:pt>
                <c:pt idx="9">
                  <c:v>1.54</c:v>
                </c:pt>
              </c:numCache>
            </c:numRef>
          </c:val>
          <c:extLst xmlns:c16r2="http://schemas.microsoft.com/office/drawing/2015/06/chart">
            <c:ext xmlns:c16="http://schemas.microsoft.com/office/drawing/2014/chart" uri="{C3380CC4-5D6E-409C-BE32-E72D297353CC}">
              <c16:uniqueId val="{00000006-6026-4FE3-BA04-38AE9FDBBC0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2.77</c:v>
                </c:pt>
                <c:pt idx="2">
                  <c:v>#N/A</c:v>
                </c:pt>
                <c:pt idx="3">
                  <c:v>4.29</c:v>
                </c:pt>
                <c:pt idx="4">
                  <c:v>#N/A</c:v>
                </c:pt>
                <c:pt idx="5">
                  <c:v>4.38</c:v>
                </c:pt>
                <c:pt idx="6">
                  <c:v>#N/A</c:v>
                </c:pt>
                <c:pt idx="7">
                  <c:v>4.6100000000000003</c:v>
                </c:pt>
                <c:pt idx="8">
                  <c:v>#N/A</c:v>
                </c:pt>
                <c:pt idx="9">
                  <c:v>4.4000000000000004</c:v>
                </c:pt>
              </c:numCache>
            </c:numRef>
          </c:val>
          <c:extLst xmlns:c16r2="http://schemas.microsoft.com/office/drawing/2015/06/chart">
            <c:ext xmlns:c16="http://schemas.microsoft.com/office/drawing/2014/chart" uri="{C3380CC4-5D6E-409C-BE32-E72D297353CC}">
              <c16:uniqueId val="{00000007-6026-4FE3-BA04-38AE9FDBBC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5.55</c:v>
                </c:pt>
                <c:pt idx="2">
                  <c:v>#N/A</c:v>
                </c:pt>
                <c:pt idx="3">
                  <c:v>6.2</c:v>
                </c:pt>
                <c:pt idx="4">
                  <c:v>#N/A</c:v>
                </c:pt>
                <c:pt idx="5">
                  <c:v>6.95</c:v>
                </c:pt>
                <c:pt idx="6">
                  <c:v>#N/A</c:v>
                </c:pt>
                <c:pt idx="7">
                  <c:v>5.86</c:v>
                </c:pt>
                <c:pt idx="8">
                  <c:v>#N/A</c:v>
                </c:pt>
                <c:pt idx="9">
                  <c:v>7.08</c:v>
                </c:pt>
              </c:numCache>
            </c:numRef>
          </c:val>
          <c:extLst xmlns:c16r2="http://schemas.microsoft.com/office/drawing/2015/06/chart">
            <c:ext xmlns:c16="http://schemas.microsoft.com/office/drawing/2014/chart" uri="{C3380CC4-5D6E-409C-BE32-E72D297353CC}">
              <c16:uniqueId val="{00000008-6026-4FE3-BA04-38AE9FDBBC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11.42</c:v>
                </c:pt>
                <c:pt idx="2">
                  <c:v>#N/A</c:v>
                </c:pt>
                <c:pt idx="3">
                  <c:v>11.62</c:v>
                </c:pt>
                <c:pt idx="4">
                  <c:v>#N/A</c:v>
                </c:pt>
                <c:pt idx="5">
                  <c:v>12.19</c:v>
                </c:pt>
                <c:pt idx="6">
                  <c:v>#N/A</c:v>
                </c:pt>
                <c:pt idx="7">
                  <c:v>11.83</c:v>
                </c:pt>
                <c:pt idx="8">
                  <c:v>#N/A</c:v>
                </c:pt>
                <c:pt idx="9">
                  <c:v>12.18</c:v>
                </c:pt>
              </c:numCache>
            </c:numRef>
          </c:val>
          <c:extLst xmlns:c16r2="http://schemas.microsoft.com/office/drawing/2015/06/chart">
            <c:ext xmlns:c16="http://schemas.microsoft.com/office/drawing/2014/chart" uri="{C3380CC4-5D6E-409C-BE32-E72D297353CC}">
              <c16:uniqueId val="{00000009-6026-4FE3-BA04-38AE9FDBBC0F}"/>
            </c:ext>
          </c:extLst>
        </c:ser>
        <c:dLbls>
          <c:showLegendKey val="0"/>
          <c:showVal val="0"/>
          <c:showCatName val="0"/>
          <c:showSerName val="0"/>
          <c:showPercent val="0"/>
          <c:showBubbleSize val="0"/>
        </c:dLbls>
        <c:gapWidth val="150"/>
        <c:overlap val="100"/>
        <c:axId val="362132368"/>
        <c:axId val="362129232"/>
      </c:barChart>
      <c:catAx>
        <c:axId val="36213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129232"/>
        <c:crosses val="autoZero"/>
        <c:auto val="1"/>
        <c:lblAlgn val="ctr"/>
        <c:lblOffset val="100"/>
        <c:tickLblSkip val="1"/>
        <c:tickMarkSkip val="1"/>
        <c:noMultiLvlLbl val="0"/>
      </c:catAx>
      <c:valAx>
        <c:axId val="36212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3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1121</c:v>
                </c:pt>
                <c:pt idx="5">
                  <c:v>1193</c:v>
                </c:pt>
                <c:pt idx="8">
                  <c:v>1225</c:v>
                </c:pt>
                <c:pt idx="11">
                  <c:v>1231</c:v>
                </c:pt>
                <c:pt idx="14">
                  <c:v>1148</c:v>
                </c:pt>
              </c:numCache>
            </c:numRef>
          </c:val>
          <c:extLst xmlns:c16r2="http://schemas.microsoft.com/office/drawing/2015/06/chart">
            <c:ext xmlns:c16="http://schemas.microsoft.com/office/drawing/2014/chart" uri="{C3380CC4-5D6E-409C-BE32-E72D297353CC}">
              <c16:uniqueId val="{00000000-9EB9-42D1-ADCF-7418A09497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EB9-42D1-ADCF-7418A09497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157</c:v>
                </c:pt>
                <c:pt idx="3">
                  <c:v>102</c:v>
                </c:pt>
                <c:pt idx="6">
                  <c:v>81</c:v>
                </c:pt>
                <c:pt idx="9">
                  <c:v>53</c:v>
                </c:pt>
                <c:pt idx="12">
                  <c:v>0</c:v>
                </c:pt>
              </c:numCache>
            </c:numRef>
          </c:val>
          <c:extLst xmlns:c16r2="http://schemas.microsoft.com/office/drawing/2015/06/chart">
            <c:ext xmlns:c16="http://schemas.microsoft.com/office/drawing/2014/chart" uri="{C3380CC4-5D6E-409C-BE32-E72D297353CC}">
              <c16:uniqueId val="{00000002-9EB9-42D1-ADCF-7418A09497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107</c:v>
                </c:pt>
                <c:pt idx="3">
                  <c:v>100</c:v>
                </c:pt>
                <c:pt idx="6">
                  <c:v>112</c:v>
                </c:pt>
                <c:pt idx="9">
                  <c:v>114</c:v>
                </c:pt>
                <c:pt idx="12">
                  <c:v>109</c:v>
                </c:pt>
              </c:numCache>
            </c:numRef>
          </c:val>
          <c:extLst xmlns:c16r2="http://schemas.microsoft.com/office/drawing/2015/06/chart">
            <c:ext xmlns:c16="http://schemas.microsoft.com/office/drawing/2014/chart" uri="{C3380CC4-5D6E-409C-BE32-E72D297353CC}">
              <c16:uniqueId val="{00000003-9EB9-42D1-ADCF-7418A09497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331</c:v>
                </c:pt>
                <c:pt idx="3">
                  <c:v>337</c:v>
                </c:pt>
                <c:pt idx="6">
                  <c:v>352</c:v>
                </c:pt>
                <c:pt idx="9">
                  <c:v>373</c:v>
                </c:pt>
                <c:pt idx="12">
                  <c:v>253</c:v>
                </c:pt>
              </c:numCache>
            </c:numRef>
          </c:val>
          <c:extLst xmlns:c16r2="http://schemas.microsoft.com/office/drawing/2015/06/chart">
            <c:ext xmlns:c16="http://schemas.microsoft.com/office/drawing/2014/chart" uri="{C3380CC4-5D6E-409C-BE32-E72D297353CC}">
              <c16:uniqueId val="{00000004-9EB9-42D1-ADCF-7418A09497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B9-42D1-ADCF-7418A09497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B9-42D1-ADCF-7418A09497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1343</c:v>
                </c:pt>
                <c:pt idx="3">
                  <c:v>1329</c:v>
                </c:pt>
                <c:pt idx="6">
                  <c:v>1342</c:v>
                </c:pt>
                <c:pt idx="9">
                  <c:v>1313</c:v>
                </c:pt>
                <c:pt idx="12">
                  <c:v>1273</c:v>
                </c:pt>
              </c:numCache>
            </c:numRef>
          </c:val>
          <c:extLst xmlns:c16r2="http://schemas.microsoft.com/office/drawing/2015/06/chart">
            <c:ext xmlns:c16="http://schemas.microsoft.com/office/drawing/2014/chart" uri="{C3380CC4-5D6E-409C-BE32-E72D297353CC}">
              <c16:uniqueId val="{00000007-9EB9-42D1-ADCF-7418A09497CC}"/>
            </c:ext>
          </c:extLst>
        </c:ser>
        <c:dLbls>
          <c:showLegendKey val="0"/>
          <c:showVal val="0"/>
          <c:showCatName val="0"/>
          <c:showSerName val="0"/>
          <c:showPercent val="0"/>
          <c:showBubbleSize val="0"/>
        </c:dLbls>
        <c:gapWidth val="100"/>
        <c:overlap val="100"/>
        <c:axId val="362130016"/>
        <c:axId val="36213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817</c:v>
                </c:pt>
                <c:pt idx="2">
                  <c:v>#N/A</c:v>
                </c:pt>
                <c:pt idx="3">
                  <c:v>#N/A</c:v>
                </c:pt>
                <c:pt idx="4">
                  <c:v>675</c:v>
                </c:pt>
                <c:pt idx="5">
                  <c:v>#N/A</c:v>
                </c:pt>
                <c:pt idx="6">
                  <c:v>#N/A</c:v>
                </c:pt>
                <c:pt idx="7">
                  <c:v>662</c:v>
                </c:pt>
                <c:pt idx="8">
                  <c:v>#N/A</c:v>
                </c:pt>
                <c:pt idx="9">
                  <c:v>#N/A</c:v>
                </c:pt>
                <c:pt idx="10">
                  <c:v>622</c:v>
                </c:pt>
                <c:pt idx="11">
                  <c:v>#N/A</c:v>
                </c:pt>
                <c:pt idx="12">
                  <c:v>#N/A</c:v>
                </c:pt>
                <c:pt idx="13">
                  <c:v>487</c:v>
                </c:pt>
                <c:pt idx="14">
                  <c:v>#N/A</c:v>
                </c:pt>
              </c:numCache>
            </c:numRef>
          </c:val>
          <c:smooth val="0"/>
          <c:extLst xmlns:c16r2="http://schemas.microsoft.com/office/drawing/2015/06/chart">
            <c:ext xmlns:c16="http://schemas.microsoft.com/office/drawing/2014/chart" uri="{C3380CC4-5D6E-409C-BE32-E72D297353CC}">
              <c16:uniqueId val="{00000008-9EB9-42D1-ADCF-7418A09497CC}"/>
            </c:ext>
          </c:extLst>
        </c:ser>
        <c:dLbls>
          <c:showLegendKey val="0"/>
          <c:showVal val="0"/>
          <c:showCatName val="0"/>
          <c:showSerName val="0"/>
          <c:showPercent val="0"/>
          <c:showBubbleSize val="0"/>
        </c:dLbls>
        <c:marker val="1"/>
        <c:smooth val="0"/>
        <c:axId val="362130016"/>
        <c:axId val="362130800"/>
      </c:lineChart>
      <c:catAx>
        <c:axId val="3621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130800"/>
        <c:crosses val="autoZero"/>
        <c:auto val="1"/>
        <c:lblAlgn val="ctr"/>
        <c:lblOffset val="100"/>
        <c:tickLblSkip val="1"/>
        <c:tickMarkSkip val="1"/>
        <c:noMultiLvlLbl val="0"/>
      </c:catAx>
      <c:valAx>
        <c:axId val="36213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13450</c:v>
                </c:pt>
                <c:pt idx="5">
                  <c:v>13307</c:v>
                </c:pt>
                <c:pt idx="8">
                  <c:v>13148</c:v>
                </c:pt>
                <c:pt idx="11">
                  <c:v>12968</c:v>
                </c:pt>
                <c:pt idx="14">
                  <c:v>12876</c:v>
                </c:pt>
              </c:numCache>
            </c:numRef>
          </c:val>
          <c:extLst xmlns:c16r2="http://schemas.microsoft.com/office/drawing/2015/06/chart">
            <c:ext xmlns:c16="http://schemas.microsoft.com/office/drawing/2014/chart" uri="{C3380CC4-5D6E-409C-BE32-E72D297353CC}">
              <c16:uniqueId val="{00000000-C8E5-4132-A051-2B135BB342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658</c:v>
                </c:pt>
                <c:pt idx="5">
                  <c:v>603</c:v>
                </c:pt>
                <c:pt idx="8">
                  <c:v>592</c:v>
                </c:pt>
                <c:pt idx="11">
                  <c:v>649</c:v>
                </c:pt>
                <c:pt idx="14">
                  <c:v>611</c:v>
                </c:pt>
              </c:numCache>
            </c:numRef>
          </c:val>
          <c:extLst xmlns:c16r2="http://schemas.microsoft.com/office/drawing/2015/06/chart">
            <c:ext xmlns:c16="http://schemas.microsoft.com/office/drawing/2014/chart" uri="{C3380CC4-5D6E-409C-BE32-E72D297353CC}">
              <c16:uniqueId val="{00000001-C8E5-4132-A051-2B135BB342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3035</c:v>
                </c:pt>
                <c:pt idx="5">
                  <c:v>2806</c:v>
                </c:pt>
                <c:pt idx="8">
                  <c:v>2658</c:v>
                </c:pt>
                <c:pt idx="11">
                  <c:v>2754</c:v>
                </c:pt>
                <c:pt idx="14">
                  <c:v>3148</c:v>
                </c:pt>
              </c:numCache>
            </c:numRef>
          </c:val>
          <c:extLst xmlns:c16r2="http://schemas.microsoft.com/office/drawing/2015/06/chart">
            <c:ext xmlns:c16="http://schemas.microsoft.com/office/drawing/2014/chart" uri="{C3380CC4-5D6E-409C-BE32-E72D297353CC}">
              <c16:uniqueId val="{00000002-C8E5-4132-A051-2B135BB342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E5-4132-A051-2B135BB342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E5-4132-A051-2B135BB342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E5-4132-A051-2B135BB342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420</c:v>
                </c:pt>
                <c:pt idx="3">
                  <c:v>424</c:v>
                </c:pt>
                <c:pt idx="6">
                  <c:v>269</c:v>
                </c:pt>
                <c:pt idx="9">
                  <c:v>494</c:v>
                </c:pt>
                <c:pt idx="12">
                  <c:v>199</c:v>
                </c:pt>
              </c:numCache>
            </c:numRef>
          </c:val>
          <c:extLst xmlns:c16r2="http://schemas.microsoft.com/office/drawing/2015/06/chart">
            <c:ext xmlns:c16="http://schemas.microsoft.com/office/drawing/2014/chart" uri="{C3380CC4-5D6E-409C-BE32-E72D297353CC}">
              <c16:uniqueId val="{00000006-C8E5-4132-A051-2B135BB342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921</c:v>
                </c:pt>
                <c:pt idx="3">
                  <c:v>836</c:v>
                </c:pt>
                <c:pt idx="6">
                  <c:v>735</c:v>
                </c:pt>
                <c:pt idx="9">
                  <c:v>575</c:v>
                </c:pt>
                <c:pt idx="12">
                  <c:v>576</c:v>
                </c:pt>
              </c:numCache>
            </c:numRef>
          </c:val>
          <c:extLst xmlns:c16r2="http://schemas.microsoft.com/office/drawing/2015/06/chart">
            <c:ext xmlns:c16="http://schemas.microsoft.com/office/drawing/2014/chart" uri="{C3380CC4-5D6E-409C-BE32-E72D297353CC}">
              <c16:uniqueId val="{00000007-C8E5-4132-A051-2B135BB342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3739</c:v>
                </c:pt>
                <c:pt idx="3">
                  <c:v>3506</c:v>
                </c:pt>
                <c:pt idx="6">
                  <c:v>3402</c:v>
                </c:pt>
                <c:pt idx="9">
                  <c:v>3421</c:v>
                </c:pt>
                <c:pt idx="12">
                  <c:v>3023</c:v>
                </c:pt>
              </c:numCache>
            </c:numRef>
          </c:val>
          <c:extLst xmlns:c16r2="http://schemas.microsoft.com/office/drawing/2015/06/chart">
            <c:ext xmlns:c16="http://schemas.microsoft.com/office/drawing/2014/chart" uri="{C3380CC4-5D6E-409C-BE32-E72D297353CC}">
              <c16:uniqueId val="{00000008-C8E5-4132-A051-2B135BB342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157</c:v>
                </c:pt>
                <c:pt idx="3">
                  <c:v>79</c:v>
                </c:pt>
                <c:pt idx="6">
                  <c:v>18</c:v>
                </c:pt>
                <c:pt idx="9">
                  <c:v>0</c:v>
                </c:pt>
                <c:pt idx="12">
                  <c:v>0</c:v>
                </c:pt>
              </c:numCache>
            </c:numRef>
          </c:val>
          <c:extLst xmlns:c16r2="http://schemas.microsoft.com/office/drawing/2015/06/chart">
            <c:ext xmlns:c16="http://schemas.microsoft.com/office/drawing/2014/chart" uri="{C3380CC4-5D6E-409C-BE32-E72D297353CC}">
              <c16:uniqueId val="{00000009-C8E5-4132-A051-2B135BB342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11372</c:v>
                </c:pt>
                <c:pt idx="3">
                  <c:v>11798</c:v>
                </c:pt>
                <c:pt idx="6">
                  <c:v>12147</c:v>
                </c:pt>
                <c:pt idx="9">
                  <c:v>11794</c:v>
                </c:pt>
                <c:pt idx="12">
                  <c:v>11480</c:v>
                </c:pt>
              </c:numCache>
            </c:numRef>
          </c:val>
          <c:extLst xmlns:c16r2="http://schemas.microsoft.com/office/drawing/2015/06/chart">
            <c:ext xmlns:c16="http://schemas.microsoft.com/office/drawing/2014/chart" uri="{C3380CC4-5D6E-409C-BE32-E72D297353CC}">
              <c16:uniqueId val="{0000000A-C8E5-4132-A051-2B135BB342B7}"/>
            </c:ext>
          </c:extLst>
        </c:ser>
        <c:dLbls>
          <c:showLegendKey val="0"/>
          <c:showVal val="0"/>
          <c:showCatName val="0"/>
          <c:showSerName val="0"/>
          <c:showPercent val="0"/>
          <c:showBubbleSize val="0"/>
        </c:dLbls>
        <c:gapWidth val="100"/>
        <c:overlap val="100"/>
        <c:axId val="362133936"/>
        <c:axId val="362132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172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8E5-4132-A051-2B135BB342B7}"/>
            </c:ext>
          </c:extLst>
        </c:ser>
        <c:dLbls>
          <c:showLegendKey val="0"/>
          <c:showVal val="0"/>
          <c:showCatName val="0"/>
          <c:showSerName val="0"/>
          <c:showPercent val="0"/>
          <c:showBubbleSize val="0"/>
        </c:dLbls>
        <c:marker val="1"/>
        <c:smooth val="0"/>
        <c:axId val="362133936"/>
        <c:axId val="362132760"/>
      </c:lineChart>
      <c:catAx>
        <c:axId val="36213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132760"/>
        <c:crosses val="autoZero"/>
        <c:auto val="1"/>
        <c:lblAlgn val="ctr"/>
        <c:lblOffset val="100"/>
        <c:tickLblSkip val="1"/>
        <c:tickMarkSkip val="1"/>
        <c:noMultiLvlLbl val="0"/>
      </c:catAx>
      <c:valAx>
        <c:axId val="362132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3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858</c:v>
                </c:pt>
                <c:pt idx="1">
                  <c:v>859</c:v>
                </c:pt>
                <c:pt idx="2">
                  <c:v>947</c:v>
                </c:pt>
              </c:numCache>
            </c:numRef>
          </c:val>
          <c:extLst xmlns:c16r2="http://schemas.microsoft.com/office/drawing/2015/06/chart">
            <c:ext xmlns:c16="http://schemas.microsoft.com/office/drawing/2014/chart" uri="{C3380CC4-5D6E-409C-BE32-E72D297353CC}">
              <c16:uniqueId val="{00000000-2954-4524-A8FF-806BEBD939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c:v>
                </c:pt>
                <c:pt idx="1">
                  <c:v>48</c:v>
                </c:pt>
                <c:pt idx="2">
                  <c:v>48</c:v>
                </c:pt>
              </c:numCache>
            </c:numRef>
          </c:val>
          <c:extLst xmlns:c16r2="http://schemas.microsoft.com/office/drawing/2015/06/chart">
            <c:ext xmlns:c16="http://schemas.microsoft.com/office/drawing/2014/chart" uri="{C3380CC4-5D6E-409C-BE32-E72D297353CC}">
              <c16:uniqueId val="{00000001-2954-4524-A8FF-806BEBD939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553</c:v>
                </c:pt>
                <c:pt idx="1">
                  <c:v>588</c:v>
                </c:pt>
                <c:pt idx="2">
                  <c:v>609</c:v>
                </c:pt>
              </c:numCache>
            </c:numRef>
          </c:val>
          <c:extLst xmlns:c16r2="http://schemas.microsoft.com/office/drawing/2015/06/chart">
            <c:ext xmlns:c16="http://schemas.microsoft.com/office/drawing/2014/chart" uri="{C3380CC4-5D6E-409C-BE32-E72D297353CC}">
              <c16:uniqueId val="{00000002-2954-4524-A8FF-806BEBD9399F}"/>
            </c:ext>
          </c:extLst>
        </c:ser>
        <c:dLbls>
          <c:showLegendKey val="0"/>
          <c:showVal val="0"/>
          <c:showCatName val="0"/>
          <c:showSerName val="0"/>
          <c:showPercent val="0"/>
          <c:showBubbleSize val="0"/>
        </c:dLbls>
        <c:gapWidth val="120"/>
        <c:overlap val="100"/>
        <c:axId val="362131584"/>
        <c:axId val="362134720"/>
      </c:barChart>
      <c:catAx>
        <c:axId val="36213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134720"/>
        <c:crosses val="autoZero"/>
        <c:auto val="1"/>
        <c:lblAlgn val="ctr"/>
        <c:lblOffset val="100"/>
        <c:tickLblSkip val="1"/>
        <c:tickMarkSkip val="1"/>
        <c:noMultiLvlLbl val="0"/>
      </c:catAx>
      <c:valAx>
        <c:axId val="362134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13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償還完了等により前年度から▲４０百万円となっているが、今後も都市計画道路の整備等、大規模な事業が控えている。引き続き、投資的事業について取捨選択し、元利償還金の増加を極力抑え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６年度をピークに減少傾向にあった一般会計に係る地方債の現在高は、生涯学習施設整備事業により微増となり、平成３０年度に１２，１４７百万円となった。生涯学習施設整備事業が平成３０年度に完了し、その後令和元年度、令和２年度と減少傾向にあるが、今後も都市計画道路等の大規模事業が控えているため増加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を増加させる要因があるため、一層の投資的経費の取捨選択を行うとともに、予定される財政需要に備え、公共施設整備基金に計画的に積み立てるなど基金残高の確保を図り、将来への負担を残さない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財政調整基金に前年度決算剰余金を積立てたことや公共施設の老朽化対策に備え公共施設整備基金に積み立てたことにより、基金全体としては１０９百万円の増となった。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災害などに備え、財政調整基金に一定額を確保しながらも、今後必要となる公共施設の老朽化対策等に備えて、公共施設整備基金に適切に積み立てていく。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・公共施設整備基金：公共施設の整備、更新費用に充てるための基金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公共施設の老朽化対策に備え公共施設整備基金に積み立てたことにより、２１百万円の増加となっている。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公共施設整備基金については、公共施設の老朽化等による大規模改修等に備えるため、計画的な積立てを行う予定である。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当初予算で取り崩した金額を年度内に戻し、さらに前年度決算剰余金を積み立てることが出来たため８８百万円の増となった。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景気後退による市税の大幅な減収や大規模災害の発生など不測の事態に備えるために、行財政改革の取組により効率化を図り、標準財政規模の１０％程度の残高を確保していく。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平成２１年度に実施した高利率の地方債の借換えによる取崩し以来、横ばいである。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地方債の計画的な借入や償還により、当面は積立てや取崩しの予定はない。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る税収があるため、０．８６となっている。平成２８年度以降ほぼ横ばいであるが、更なる財政力の向上のため、緊急に必要な事業を峻別し、歳出の見直しを実施するとともに、各種滞納対策や休日、夜間の納税相談窓口及び納税コールセンターの開設などの税の徴収強化等を図り、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の増（２３．６８％）や法人事業税の皆増により、経常一般財源等が増加し、前年度から▲３．２％となったが、少子高齢化の進展による社会保障費や公共施設の維持管理等に要する物件費等が増加傾向にあり、近年、経常収支比率が高い状態にある。税の徴収体制の強化や受益と負担の見直し等を行い、歳入の確保を図るとともに、事務執行経費の削減、民間への業務委託の推進、指定管理者制度等の活用を図ること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60537</xdr:rowOff>
    </xdr:to>
    <xdr:cxnSp macro="">
      <xdr:nvCxnSpPr>
        <xdr:cNvPr id="132" name="直線コネクタ 131"/>
        <xdr:cNvCxnSpPr/>
      </xdr:nvCxnSpPr>
      <xdr:spPr>
        <a:xfrm flipV="1">
          <a:off x="4114800" y="1043305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60537</xdr:rowOff>
    </xdr:to>
    <xdr:cxnSp macro="">
      <xdr:nvCxnSpPr>
        <xdr:cNvPr id="135" name="直線コネクタ 134"/>
        <xdr:cNvCxnSpPr/>
      </xdr:nvCxnSpPr>
      <xdr:spPr>
        <a:xfrm>
          <a:off x="3225800" y="105939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135467</xdr:rowOff>
    </xdr:to>
    <xdr:cxnSp macro="">
      <xdr:nvCxnSpPr>
        <xdr:cNvPr id="138" name="直線コネクタ 137"/>
        <xdr:cNvCxnSpPr/>
      </xdr:nvCxnSpPr>
      <xdr:spPr>
        <a:xfrm>
          <a:off x="2336800" y="1039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60</xdr:row>
      <xdr:rowOff>105833</xdr:rowOff>
    </xdr:to>
    <xdr:cxnSp macro="">
      <xdr:nvCxnSpPr>
        <xdr:cNvPr id="141" name="直線コネクタ 140"/>
        <xdr:cNvCxnSpPr/>
      </xdr:nvCxnSpPr>
      <xdr:spPr>
        <a:xfrm>
          <a:off x="1447800" y="1007110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5" name="楕円 154"/>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6" name="テキスト ボックス 155"/>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8" name="テキスト ボックス 157"/>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9" name="楕円 158"/>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0" name="テキスト ボックス 159"/>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会計年度任用職員制度の施行や職員数の増加により、前年度に比べ人件費・物件費等の人口１人当たりの決算額が１０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８６円増加しているが、類似団体平均と比較すると低い数値となっている。その要因として、ごみ処理業務、火葬業務、消防業務を一部事務組合で行っていることが挙げられる。しかしながら、一部事務組合に支出している負担金のうち人件費・物件費等に充てる額を加えた場合、人口１人当たりの金額は大幅に増加することになる。今後はこれらも含めた経費について、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91356</xdr:rowOff>
    </xdr:from>
    <xdr:to>
      <xdr:col>23</xdr:col>
      <xdr:colOff>133350</xdr:colOff>
      <xdr:row>81</xdr:row>
      <xdr:rowOff>67179</xdr:rowOff>
    </xdr:to>
    <xdr:cxnSp macro="">
      <xdr:nvCxnSpPr>
        <xdr:cNvPr id="195" name="直線コネクタ 194"/>
        <xdr:cNvCxnSpPr/>
      </xdr:nvCxnSpPr>
      <xdr:spPr>
        <a:xfrm>
          <a:off x="4114800" y="13807356"/>
          <a:ext cx="838200" cy="14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91356</xdr:rowOff>
    </xdr:from>
    <xdr:to>
      <xdr:col>19</xdr:col>
      <xdr:colOff>133350</xdr:colOff>
      <xdr:row>80</xdr:row>
      <xdr:rowOff>114560</xdr:rowOff>
    </xdr:to>
    <xdr:cxnSp macro="">
      <xdr:nvCxnSpPr>
        <xdr:cNvPr id="198" name="直線コネクタ 197"/>
        <xdr:cNvCxnSpPr/>
      </xdr:nvCxnSpPr>
      <xdr:spPr>
        <a:xfrm flipV="1">
          <a:off x="3225800" y="13807356"/>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150320</xdr:rowOff>
    </xdr:from>
    <xdr:to>
      <xdr:col>15</xdr:col>
      <xdr:colOff>82550</xdr:colOff>
      <xdr:row>80</xdr:row>
      <xdr:rowOff>114560</xdr:rowOff>
    </xdr:to>
    <xdr:cxnSp macro="">
      <xdr:nvCxnSpPr>
        <xdr:cNvPr id="201" name="直線コネクタ 200"/>
        <xdr:cNvCxnSpPr/>
      </xdr:nvCxnSpPr>
      <xdr:spPr>
        <a:xfrm>
          <a:off x="2336800" y="13694870"/>
          <a:ext cx="889000" cy="1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150320</xdr:rowOff>
    </xdr:from>
    <xdr:to>
      <xdr:col>11</xdr:col>
      <xdr:colOff>31750</xdr:colOff>
      <xdr:row>79</xdr:row>
      <xdr:rowOff>152653</xdr:rowOff>
    </xdr:to>
    <xdr:cxnSp macro="">
      <xdr:nvCxnSpPr>
        <xdr:cNvPr id="204" name="直線コネクタ 203"/>
        <xdr:cNvCxnSpPr/>
      </xdr:nvCxnSpPr>
      <xdr:spPr>
        <a:xfrm flipV="1">
          <a:off x="1447800" y="13694870"/>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16379</xdr:rowOff>
    </xdr:from>
    <xdr:to>
      <xdr:col>23</xdr:col>
      <xdr:colOff>184150</xdr:colOff>
      <xdr:row>81</xdr:row>
      <xdr:rowOff>117979</xdr:rowOff>
    </xdr:to>
    <xdr:sp macro="" textlink="">
      <xdr:nvSpPr>
        <xdr:cNvPr id="214" name="楕円 213"/>
        <xdr:cNvSpPr/>
      </xdr:nvSpPr>
      <xdr:spPr>
        <a:xfrm>
          <a:off x="4902200" y="139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109106</xdr:rowOff>
    </xdr:from>
    <xdr:ext cx="762000" cy="259045"/>
    <xdr:sp macro="" textlink="">
      <xdr:nvSpPr>
        <xdr:cNvPr id="215" name="人件費・物件費等の状況該当値テキスト"/>
        <xdr:cNvSpPr txBox="1"/>
      </xdr:nvSpPr>
      <xdr:spPr>
        <a:xfrm>
          <a:off x="5041900" y="1382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40556</xdr:rowOff>
    </xdr:from>
    <xdr:to>
      <xdr:col>19</xdr:col>
      <xdr:colOff>184150</xdr:colOff>
      <xdr:row>80</xdr:row>
      <xdr:rowOff>142156</xdr:rowOff>
    </xdr:to>
    <xdr:sp macro="" textlink="">
      <xdr:nvSpPr>
        <xdr:cNvPr id="216" name="楕円 215"/>
        <xdr:cNvSpPr/>
      </xdr:nvSpPr>
      <xdr:spPr>
        <a:xfrm>
          <a:off x="4064000" y="1375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152333</xdr:rowOff>
    </xdr:from>
    <xdr:ext cx="736600" cy="259045"/>
    <xdr:sp macro="" textlink="">
      <xdr:nvSpPr>
        <xdr:cNvPr id="217" name="テキスト ボックス 216"/>
        <xdr:cNvSpPr txBox="1"/>
      </xdr:nvSpPr>
      <xdr:spPr>
        <a:xfrm>
          <a:off x="3733800" y="1352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63760</xdr:rowOff>
    </xdr:from>
    <xdr:to>
      <xdr:col>15</xdr:col>
      <xdr:colOff>133350</xdr:colOff>
      <xdr:row>80</xdr:row>
      <xdr:rowOff>165360</xdr:rowOff>
    </xdr:to>
    <xdr:sp macro="" textlink="">
      <xdr:nvSpPr>
        <xdr:cNvPr id="218" name="楕円 217"/>
        <xdr:cNvSpPr/>
      </xdr:nvSpPr>
      <xdr:spPr>
        <a:xfrm>
          <a:off x="3175000" y="13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4087</xdr:rowOff>
    </xdr:from>
    <xdr:ext cx="762000" cy="259045"/>
    <xdr:sp macro="" textlink="">
      <xdr:nvSpPr>
        <xdr:cNvPr id="219" name="テキスト ボックス 218"/>
        <xdr:cNvSpPr txBox="1"/>
      </xdr:nvSpPr>
      <xdr:spPr>
        <a:xfrm>
          <a:off x="2844800" y="13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99520</xdr:rowOff>
    </xdr:from>
    <xdr:to>
      <xdr:col>11</xdr:col>
      <xdr:colOff>82550</xdr:colOff>
      <xdr:row>80</xdr:row>
      <xdr:rowOff>29670</xdr:rowOff>
    </xdr:to>
    <xdr:sp macro="" textlink="">
      <xdr:nvSpPr>
        <xdr:cNvPr id="220" name="楕円 219"/>
        <xdr:cNvSpPr/>
      </xdr:nvSpPr>
      <xdr:spPr>
        <a:xfrm>
          <a:off x="2286000" y="1364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39847</xdr:rowOff>
    </xdr:from>
    <xdr:ext cx="762000" cy="259045"/>
    <xdr:sp macro="" textlink="">
      <xdr:nvSpPr>
        <xdr:cNvPr id="221" name="テキスト ボックス 220"/>
        <xdr:cNvSpPr txBox="1"/>
      </xdr:nvSpPr>
      <xdr:spPr>
        <a:xfrm>
          <a:off x="1955800" y="1341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101853</xdr:rowOff>
    </xdr:from>
    <xdr:to>
      <xdr:col>7</xdr:col>
      <xdr:colOff>31750</xdr:colOff>
      <xdr:row>80</xdr:row>
      <xdr:rowOff>32003</xdr:rowOff>
    </xdr:to>
    <xdr:sp macro="" textlink="">
      <xdr:nvSpPr>
        <xdr:cNvPr id="222" name="楕円 221"/>
        <xdr:cNvSpPr/>
      </xdr:nvSpPr>
      <xdr:spPr>
        <a:xfrm>
          <a:off x="1397000" y="136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42180</xdr:rowOff>
    </xdr:from>
    <xdr:ext cx="762000" cy="259045"/>
    <xdr:sp macro="" textlink="">
      <xdr:nvSpPr>
        <xdr:cNvPr id="223" name="テキスト ボックス 222"/>
        <xdr:cNvSpPr txBox="1"/>
      </xdr:nvSpPr>
      <xdr:spPr>
        <a:xfrm>
          <a:off x="1066800" y="1341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から上昇傾向にあり、令和２年度は類似団体平均を０．１％上回った。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84364</xdr:rowOff>
    </xdr:to>
    <xdr:cxnSp macro="">
      <xdr:nvCxnSpPr>
        <xdr:cNvPr id="259" name="直線コネクタ 258"/>
        <xdr:cNvCxnSpPr/>
      </xdr:nvCxnSpPr>
      <xdr:spPr>
        <a:xfrm>
          <a:off x="16179800" y="1472565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152400</xdr:rowOff>
    </xdr:to>
    <xdr:cxnSp macro="">
      <xdr:nvCxnSpPr>
        <xdr:cNvPr id="262" name="直線コネクタ 261"/>
        <xdr:cNvCxnSpPr/>
      </xdr:nvCxnSpPr>
      <xdr:spPr>
        <a:xfrm>
          <a:off x="15290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83457</xdr:rowOff>
    </xdr:to>
    <xdr:cxnSp macro="">
      <xdr:nvCxnSpPr>
        <xdr:cNvPr id="265" name="直線コネクタ 264"/>
        <xdr:cNvCxnSpPr/>
      </xdr:nvCxnSpPr>
      <xdr:spPr>
        <a:xfrm>
          <a:off x="14401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117929</xdr:rowOff>
    </xdr:to>
    <xdr:cxnSp macro="">
      <xdr:nvCxnSpPr>
        <xdr:cNvPr id="268" name="直線コネクタ 267"/>
        <xdr:cNvCxnSpPr/>
      </xdr:nvCxnSpPr>
      <xdr:spPr>
        <a:xfrm flipV="1">
          <a:off x="13512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9"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でごみ処理業務、火葬業務、消防業務を行っているため平成３０年度までは類似団体平均を下回っていた。しかしながら、制度改正や権限移譲などに伴う業務量の増加等から職員数が増加し、令和元年度から類似団体の平均を上回り、上昇傾向にある。今後は、定員適正化を進め、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16828</xdr:rowOff>
    </xdr:from>
    <xdr:to>
      <xdr:col>81</xdr:col>
      <xdr:colOff>44450</xdr:colOff>
      <xdr:row>61</xdr:row>
      <xdr:rowOff>26881</xdr:rowOff>
    </xdr:to>
    <xdr:cxnSp macro="">
      <xdr:nvCxnSpPr>
        <xdr:cNvPr id="322" name="直線コネクタ 321"/>
        <xdr:cNvCxnSpPr/>
      </xdr:nvCxnSpPr>
      <xdr:spPr>
        <a:xfrm>
          <a:off x="16179800" y="1047527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61</xdr:row>
      <xdr:rowOff>16828</xdr:rowOff>
    </xdr:to>
    <xdr:cxnSp macro="">
      <xdr:nvCxnSpPr>
        <xdr:cNvPr id="325" name="直線コネクタ 324"/>
        <xdr:cNvCxnSpPr/>
      </xdr:nvCxnSpPr>
      <xdr:spPr>
        <a:xfrm>
          <a:off x="15290800" y="104310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144039</xdr:rowOff>
    </xdr:to>
    <xdr:cxnSp macro="">
      <xdr:nvCxnSpPr>
        <xdr:cNvPr id="328" name="直線コネクタ 327"/>
        <xdr:cNvCxnSpPr/>
      </xdr:nvCxnSpPr>
      <xdr:spPr>
        <a:xfrm>
          <a:off x="14401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135996</xdr:rowOff>
    </xdr:to>
    <xdr:cxnSp macro="">
      <xdr:nvCxnSpPr>
        <xdr:cNvPr id="331" name="直線コネクタ 330"/>
        <xdr:cNvCxnSpPr/>
      </xdr:nvCxnSpPr>
      <xdr:spPr>
        <a:xfrm>
          <a:off x="13512800" y="1039082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41" name="楕円 340"/>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119608</xdr:rowOff>
    </xdr:from>
    <xdr:ext cx="762000" cy="259045"/>
    <xdr:sp macro="" textlink="">
      <xdr:nvSpPr>
        <xdr:cNvPr id="342" name="定員管理の状況該当値テキスト"/>
        <xdr:cNvSpPr txBox="1"/>
      </xdr:nvSpPr>
      <xdr:spPr>
        <a:xfrm>
          <a:off x="17106900" y="1040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137478</xdr:rowOff>
    </xdr:from>
    <xdr:to>
      <xdr:col>77</xdr:col>
      <xdr:colOff>95250</xdr:colOff>
      <xdr:row>61</xdr:row>
      <xdr:rowOff>67628</xdr:rowOff>
    </xdr:to>
    <xdr:sp macro="" textlink="">
      <xdr:nvSpPr>
        <xdr:cNvPr id="343" name="楕円 342"/>
        <xdr:cNvSpPr/>
      </xdr:nvSpPr>
      <xdr:spPr>
        <a:xfrm>
          <a:off x="16129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52405</xdr:rowOff>
    </xdr:from>
    <xdr:ext cx="736600" cy="259045"/>
    <xdr:sp macro="" textlink="">
      <xdr:nvSpPr>
        <xdr:cNvPr id="344" name="テキスト ボックス 343"/>
        <xdr:cNvSpPr txBox="1"/>
      </xdr:nvSpPr>
      <xdr:spPr>
        <a:xfrm>
          <a:off x="15798800" y="105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5" name="楕円 344"/>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6" name="テキスト ボックス 345"/>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7" name="楕円 346"/>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48" name="テキスト ボックス 347"/>
        <xdr:cNvSpPr txBox="1"/>
      </xdr:nvSpPr>
      <xdr:spPr>
        <a:xfrm>
          <a:off x="14020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9" name="楕円 348"/>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50" name="テキスト ボックス 349"/>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完了等により、前年度から０．８％減少しているものの、類似団体の平均よりはやや高い数値となっている。今後も、都市計画道路の整備等が予定されているが、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140546</xdr:rowOff>
    </xdr:to>
    <xdr:cxnSp macro="">
      <xdr:nvCxnSpPr>
        <xdr:cNvPr id="383" name="直線コネクタ 382"/>
        <xdr:cNvCxnSpPr/>
      </xdr:nvCxnSpPr>
      <xdr:spPr>
        <a:xfrm flipV="1">
          <a:off x="16179800" y="710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41487</xdr:rowOff>
    </xdr:to>
    <xdr:cxnSp macro="">
      <xdr:nvCxnSpPr>
        <xdr:cNvPr id="386" name="直線コネクタ 385"/>
        <xdr:cNvCxnSpPr/>
      </xdr:nvCxnSpPr>
      <xdr:spPr>
        <a:xfrm flipV="1">
          <a:off x="15290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41487</xdr:rowOff>
    </xdr:to>
    <xdr:cxnSp macro="">
      <xdr:nvCxnSpPr>
        <xdr:cNvPr id="389" name="直線コネクタ 388"/>
        <xdr:cNvCxnSpPr/>
      </xdr:nvCxnSpPr>
      <xdr:spPr>
        <a:xfrm>
          <a:off x="14401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17356</xdr:rowOff>
    </xdr:to>
    <xdr:cxnSp macro="">
      <xdr:nvCxnSpPr>
        <xdr:cNvPr id="392" name="直線コネクタ 391"/>
        <xdr:cNvCxnSpPr/>
      </xdr:nvCxnSpPr>
      <xdr:spPr>
        <a:xfrm>
          <a:off x="13512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2" name="楕円 40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4" name="楕円 403"/>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5" name="テキスト ボックス 404"/>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6" name="楕円 405"/>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7" name="テキスト ボックス 406"/>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8" name="楕円 407"/>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9" name="テキスト ボックス 408"/>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0" name="楕円 409"/>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1" name="テキスト ボックス 410"/>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から令和２年度の間で、平成３０年度のみ将来負担比率が発生している。主な原因としては、生涯学習施設整備事業に伴う特定目的基金の取崩し及び地方債の発行であるが、今後も都市計画道路の整備など将来負担比率の増加が見込まれるため、交付税算入率の高い地方債を優先的に活用する等、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2" name="テキスト ボックス 451"/>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55396</xdr:rowOff>
    </xdr:from>
    <xdr:to>
      <xdr:col>73</xdr:col>
      <xdr:colOff>44450</xdr:colOff>
      <xdr:row>13</xdr:row>
      <xdr:rowOff>156996</xdr:rowOff>
    </xdr:to>
    <xdr:sp macro="" textlink="">
      <xdr:nvSpPr>
        <xdr:cNvPr id="462" name="楕円 461"/>
        <xdr:cNvSpPr/>
      </xdr:nvSpPr>
      <xdr:spPr>
        <a:xfrm>
          <a:off x="15240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167173</xdr:rowOff>
    </xdr:from>
    <xdr:ext cx="762000" cy="259045"/>
    <xdr:sp macro="" textlink="">
      <xdr:nvSpPr>
        <xdr:cNvPr id="463" name="テキスト ボックス 462"/>
        <xdr:cNvSpPr txBox="1"/>
      </xdr:nvSpPr>
      <xdr:spPr>
        <a:xfrm>
          <a:off x="14909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の会計年度任用職員制度の施行により、前年度から１．９％増えているが、類似団体平均よりは低い値となっている。この要因としては、ごみ処理業務、火葬業務及び消防業務を一部事務組合で行っていることが挙げられる。一部事務組合の人件費に充てる負担金を合計した場合には、類似団体平均を上回ることになるため、今後は負担金として支出する分も含めた人件費関係経費全体について抑制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157480</xdr:rowOff>
    </xdr:to>
    <xdr:cxnSp macro="">
      <xdr:nvCxnSpPr>
        <xdr:cNvPr id="66" name="直線コネクタ 65"/>
        <xdr:cNvCxnSpPr/>
      </xdr:nvCxnSpPr>
      <xdr:spPr>
        <a:xfrm>
          <a:off x="3987800" y="6184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12700</xdr:rowOff>
    </xdr:to>
    <xdr:cxnSp macro="">
      <xdr:nvCxnSpPr>
        <xdr:cNvPr id="69" name="直線コネクタ 68"/>
        <xdr:cNvCxnSpPr/>
      </xdr:nvCxnSpPr>
      <xdr:spPr>
        <a:xfrm>
          <a:off x="3098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27940</xdr:rowOff>
    </xdr:to>
    <xdr:cxnSp macro="">
      <xdr:nvCxnSpPr>
        <xdr:cNvPr id="72" name="直線コネクタ 71"/>
        <xdr:cNvCxnSpPr/>
      </xdr:nvCxnSpPr>
      <xdr:spPr>
        <a:xfrm flipV="1">
          <a:off x="2209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27940</xdr:rowOff>
    </xdr:to>
    <xdr:cxnSp macro="">
      <xdr:nvCxnSpPr>
        <xdr:cNvPr id="75" name="直線コネクタ 74"/>
        <xdr:cNvCxnSpPr/>
      </xdr:nvCxnSpPr>
      <xdr:spPr>
        <a:xfrm>
          <a:off x="1320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の会計年度任用職員制度の施行により、前年度まで物件費に計上されていた臨時職員賃金が皆減され、前年度から０．９％減少したが、類似団体平均は上回っている。要因としては、小中学校へのエアコンの導入や生涯学習施設の維持管理費などが挙げられる。今後も効率的な行政運営を図るため、民間事業者への業務委託の推進、指定管理者制度導入施設の拡大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106426</xdr:rowOff>
    </xdr:to>
    <xdr:cxnSp macro="">
      <xdr:nvCxnSpPr>
        <xdr:cNvPr id="125" name="直線コネクタ 124"/>
        <xdr:cNvCxnSpPr/>
      </xdr:nvCxnSpPr>
      <xdr:spPr>
        <a:xfrm flipV="1">
          <a:off x="15671800" y="29387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106426</xdr:rowOff>
    </xdr:to>
    <xdr:cxnSp macro="">
      <xdr:nvCxnSpPr>
        <xdr:cNvPr id="128" name="直線コネクタ 127"/>
        <xdr:cNvCxnSpPr/>
      </xdr:nvCxnSpPr>
      <xdr:spPr>
        <a:xfrm>
          <a:off x="14782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17</xdr:row>
      <xdr:rowOff>24130</xdr:rowOff>
    </xdr:to>
    <xdr:cxnSp macro="">
      <xdr:nvCxnSpPr>
        <xdr:cNvPr id="131" name="直線コネクタ 130"/>
        <xdr:cNvCxnSpPr/>
      </xdr:nvCxnSpPr>
      <xdr:spPr>
        <a:xfrm>
          <a:off x="13893800" y="2829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85852</xdr:rowOff>
    </xdr:to>
    <xdr:cxnSp macro="">
      <xdr:nvCxnSpPr>
        <xdr:cNvPr id="134" name="直線コネクタ 133"/>
        <xdr:cNvCxnSpPr/>
      </xdr:nvCxnSpPr>
      <xdr:spPr>
        <a:xfrm>
          <a:off x="13004800" y="2783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6" name="楕円 145"/>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7" name="テキスト ボックス 14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1" name="テキスト ボックス 150"/>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2" name="楕円 151"/>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3" name="テキスト ボックス 152"/>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ども医療費支給事業の減少などにより前年度から０．５％減り、類似団体平均を下回っている。しかしながら、少子高齢化対策や生活保護などの扶助費が増加しているため、資格審査の適正化や生活困窮者の自立支援等を行う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97065</xdr:rowOff>
    </xdr:to>
    <xdr:cxnSp macro="">
      <xdr:nvCxnSpPr>
        <xdr:cNvPr id="188" name="直線コネクタ 187"/>
        <xdr:cNvCxnSpPr/>
      </xdr:nvCxnSpPr>
      <xdr:spPr>
        <a:xfrm flipV="1">
          <a:off x="3987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97065</xdr:rowOff>
    </xdr:to>
    <xdr:cxnSp macro="">
      <xdr:nvCxnSpPr>
        <xdr:cNvPr id="191" name="直線コネクタ 190"/>
        <xdr:cNvCxnSpPr/>
      </xdr:nvCxnSpPr>
      <xdr:spPr>
        <a:xfrm>
          <a:off x="3098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4" name="直線コネクタ 193"/>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55</xdr:row>
      <xdr:rowOff>42635</xdr:rowOff>
    </xdr:to>
    <xdr:cxnSp macro="">
      <xdr:nvCxnSpPr>
        <xdr:cNvPr id="197" name="直線コネクタ 196"/>
        <xdr:cNvCxnSpPr/>
      </xdr:nvCxnSpPr>
      <xdr:spPr>
        <a:xfrm>
          <a:off x="1320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2" name="テキスト ボックス 211"/>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公共下水道事業及び農業集落排水事業が公営企業法の適用となったことで、繰出金が減り、前年度から３．７％減の１１．６％となった。類似団体平均を下回っているが、今後も特別会計の経営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59</xdr:row>
      <xdr:rowOff>146050</xdr:rowOff>
    </xdr:to>
    <xdr:cxnSp macro="">
      <xdr:nvCxnSpPr>
        <xdr:cNvPr id="249" name="直線コネクタ 248"/>
        <xdr:cNvCxnSpPr/>
      </xdr:nvCxnSpPr>
      <xdr:spPr>
        <a:xfrm flipV="1">
          <a:off x="15671800" y="97917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59</xdr:row>
      <xdr:rowOff>146050</xdr:rowOff>
    </xdr:to>
    <xdr:cxnSp macro="">
      <xdr:nvCxnSpPr>
        <xdr:cNvPr id="252" name="直線コネクタ 251"/>
        <xdr:cNvCxnSpPr/>
      </xdr:nvCxnSpPr>
      <xdr:spPr>
        <a:xfrm>
          <a:off x="14782800" y="1017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57150</xdr:rowOff>
    </xdr:to>
    <xdr:cxnSp macro="">
      <xdr:nvCxnSpPr>
        <xdr:cNvPr id="255" name="直線コネクタ 254"/>
        <xdr:cNvCxnSpPr/>
      </xdr:nvCxnSpPr>
      <xdr:spPr>
        <a:xfrm>
          <a:off x="13893800" y="9994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58</xdr:row>
      <xdr:rowOff>50800</xdr:rowOff>
    </xdr:to>
    <xdr:cxnSp macro="">
      <xdr:nvCxnSpPr>
        <xdr:cNvPr id="258" name="直線コネクタ 257"/>
        <xdr:cNvCxnSpPr/>
      </xdr:nvCxnSpPr>
      <xdr:spPr>
        <a:xfrm>
          <a:off x="13004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8" name="楕円 267"/>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9"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0" name="楕円 269"/>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1" name="テキスト ボックス 270"/>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2" name="楕円 271"/>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3" name="テキスト ボックス 272"/>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5" name="テキスト ボックス 274"/>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公共下水道事業及び農業集落排水事業が公営企業法の適用となり、当該事業への負担金等が繰出金から補助費等に計上され、前年度より０．６％増加した。一部事務組合で行っているごみ処理業務、火葬業務、消防業務に負担金を支出していることもあり、類似団体平均を上回っている。各種団体への補助金について、補助金額の見直しや廃止を行うなど適正化に努め、補助費等の削減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97282</xdr:rowOff>
    </xdr:to>
    <xdr:cxnSp macro="">
      <xdr:nvCxnSpPr>
        <xdr:cNvPr id="307" name="直線コネクタ 306"/>
        <xdr:cNvCxnSpPr/>
      </xdr:nvCxnSpPr>
      <xdr:spPr>
        <a:xfrm>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88138</xdr:rowOff>
    </xdr:to>
    <xdr:cxnSp macro="">
      <xdr:nvCxnSpPr>
        <xdr:cNvPr id="310" name="直線コネクタ 309"/>
        <xdr:cNvCxnSpPr/>
      </xdr:nvCxnSpPr>
      <xdr:spPr>
        <a:xfrm flipV="1">
          <a:off x="14782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88138</xdr:rowOff>
    </xdr:to>
    <xdr:cxnSp macro="">
      <xdr:nvCxnSpPr>
        <xdr:cNvPr id="313" name="直線コネクタ 312"/>
        <xdr:cNvCxnSpPr/>
      </xdr:nvCxnSpPr>
      <xdr:spPr>
        <a:xfrm>
          <a:off x="13893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83566</xdr:rowOff>
    </xdr:to>
    <xdr:cxnSp macro="">
      <xdr:nvCxnSpPr>
        <xdr:cNvPr id="316" name="直線コネクタ 315"/>
        <xdr:cNvCxnSpPr/>
      </xdr:nvCxnSpPr>
      <xdr:spPr>
        <a:xfrm>
          <a:off x="13004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0" name="楕円 329"/>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1" name="テキスト ボックス 330"/>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2" name="楕円 331"/>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3" name="テキスト ボックス 332"/>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4" name="楕円 333"/>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5" name="テキスト ボックス 33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１年度に高利率の地方債の借換等を実施したことに加え、過去の大型投資事業に係る償還が終了してきていることから類似団体平均を下回っている。今後も緊急度・住民ニーズを的確に把握し、大規模投資事業の適切な取捨選択のもと、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145287</xdr:rowOff>
    </xdr:to>
    <xdr:cxnSp macro="">
      <xdr:nvCxnSpPr>
        <xdr:cNvPr id="365" name="直線コネクタ 364"/>
        <xdr:cNvCxnSpPr/>
      </xdr:nvCxnSpPr>
      <xdr:spPr>
        <a:xfrm flipV="1">
          <a:off x="3987800" y="131480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163576</xdr:rowOff>
    </xdr:to>
    <xdr:cxnSp macro="">
      <xdr:nvCxnSpPr>
        <xdr:cNvPr id="368" name="直線コネクタ 367"/>
        <xdr:cNvCxnSpPr/>
      </xdr:nvCxnSpPr>
      <xdr:spPr>
        <a:xfrm flipV="1">
          <a:off x="3098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76</xdr:row>
      <xdr:rowOff>168148</xdr:rowOff>
    </xdr:to>
    <xdr:cxnSp macro="">
      <xdr:nvCxnSpPr>
        <xdr:cNvPr id="371" name="直線コネクタ 370"/>
        <xdr:cNvCxnSpPr/>
      </xdr:nvCxnSpPr>
      <xdr:spPr>
        <a:xfrm flipV="1">
          <a:off x="2209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74" name="直線コネクタ 373"/>
        <xdr:cNvCxnSpPr/>
      </xdr:nvCxnSpPr>
      <xdr:spPr>
        <a:xfrm flipV="1">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6" name="楕円 385"/>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7" name="テキスト ボックス 386"/>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8" name="楕円 387"/>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9" name="テキスト ボックス 388"/>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0" name="楕円 389"/>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1" name="テキスト ボックス 390"/>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2" name="楕円 391"/>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3" name="テキスト ボックス 392"/>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公共下水道事業及び農業集落排水事業が公営企業法の適用となり、操出金が減ったことなどから前年度より２．６％減り、類似団体平均を下回った。しかしながら、今後も事務執行経費の削減や民間事業者への業務委託の推進、指定管理者制度導入施設の拡大など、徹底した歳出削減に取り組むとともに、税の徴収強化や受益者負担の適正化を図るなどの歳入の確保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163576</xdr:rowOff>
    </xdr:to>
    <xdr:cxnSp macro="">
      <xdr:nvCxnSpPr>
        <xdr:cNvPr id="424" name="直線コネクタ 423"/>
        <xdr:cNvCxnSpPr/>
      </xdr:nvCxnSpPr>
      <xdr:spPr>
        <a:xfrm flipV="1">
          <a:off x="15671800" y="134178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163576</xdr:rowOff>
    </xdr:to>
    <xdr:cxnSp macro="">
      <xdr:nvCxnSpPr>
        <xdr:cNvPr id="427" name="直線コネクタ 426"/>
        <xdr:cNvCxnSpPr/>
      </xdr:nvCxnSpPr>
      <xdr:spPr>
        <a:xfrm>
          <a:off x="14782800" y="13463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90424</xdr:rowOff>
    </xdr:to>
    <xdr:cxnSp macro="">
      <xdr:nvCxnSpPr>
        <xdr:cNvPr id="430" name="直線コネクタ 429"/>
        <xdr:cNvCxnSpPr/>
      </xdr:nvCxnSpPr>
      <xdr:spPr>
        <a:xfrm>
          <a:off x="13893800" y="13344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143002</xdr:rowOff>
    </xdr:to>
    <xdr:cxnSp macro="">
      <xdr:nvCxnSpPr>
        <xdr:cNvPr id="433" name="直線コネクタ 432"/>
        <xdr:cNvCxnSpPr/>
      </xdr:nvCxnSpPr>
      <xdr:spPr>
        <a:xfrm>
          <a:off x="13004800" y="131480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3" name="楕円 442"/>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10431</xdr:rowOff>
    </xdr:from>
    <xdr:ext cx="762000" cy="259045"/>
    <xdr:sp macro="" textlink="">
      <xdr:nvSpPr>
        <xdr:cNvPr id="444" name="公債費以外該当値テキスト"/>
        <xdr:cNvSpPr txBox="1"/>
      </xdr:nvSpPr>
      <xdr:spPr>
        <a:xfrm>
          <a:off x="16598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45" name="楕円 444"/>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46" name="テキスト ボックス 445"/>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47" name="楕円 446"/>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48" name="テキスト ボックス 447"/>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9" name="楕円 448"/>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0" name="テキスト ボックス 449"/>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1" name="楕円 450"/>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2" name="テキスト ボックス 451"/>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119056</xdr:rowOff>
    </xdr:from>
    <xdr:to>
      <xdr:col>29</xdr:col>
      <xdr:colOff>127000</xdr:colOff>
      <xdr:row>17</xdr:row>
      <xdr:rowOff>135153</xdr:rowOff>
    </xdr:to>
    <xdr:cxnSp macro="">
      <xdr:nvCxnSpPr>
        <xdr:cNvPr id="50" name="直線コネクタ 49"/>
        <xdr:cNvCxnSpPr/>
      </xdr:nvCxnSpPr>
      <xdr:spPr bwMode="auto">
        <a:xfrm flipV="1">
          <a:off x="5003800" y="3081331"/>
          <a:ext cx="647700" cy="16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123723</xdr:rowOff>
    </xdr:from>
    <xdr:to>
      <xdr:col>26</xdr:col>
      <xdr:colOff>50800</xdr:colOff>
      <xdr:row>17</xdr:row>
      <xdr:rowOff>135153</xdr:rowOff>
    </xdr:to>
    <xdr:cxnSp macro="">
      <xdr:nvCxnSpPr>
        <xdr:cNvPr id="53" name="直線コネクタ 52"/>
        <xdr:cNvCxnSpPr/>
      </xdr:nvCxnSpPr>
      <xdr:spPr bwMode="auto">
        <a:xfrm>
          <a:off x="4305300" y="3085998"/>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118789</xdr:rowOff>
    </xdr:from>
    <xdr:to>
      <xdr:col>22</xdr:col>
      <xdr:colOff>114300</xdr:colOff>
      <xdr:row>17</xdr:row>
      <xdr:rowOff>123723</xdr:rowOff>
    </xdr:to>
    <xdr:cxnSp macro="">
      <xdr:nvCxnSpPr>
        <xdr:cNvPr id="56" name="直線コネクタ 55"/>
        <xdr:cNvCxnSpPr/>
      </xdr:nvCxnSpPr>
      <xdr:spPr bwMode="auto">
        <a:xfrm>
          <a:off x="3606800" y="3081064"/>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118789</xdr:rowOff>
    </xdr:from>
    <xdr:to>
      <xdr:col>18</xdr:col>
      <xdr:colOff>177800</xdr:colOff>
      <xdr:row>17</xdr:row>
      <xdr:rowOff>150489</xdr:rowOff>
    </xdr:to>
    <xdr:cxnSp macro="">
      <xdr:nvCxnSpPr>
        <xdr:cNvPr id="59" name="直線コネクタ 58"/>
        <xdr:cNvCxnSpPr/>
      </xdr:nvCxnSpPr>
      <xdr:spPr bwMode="auto">
        <a:xfrm flipV="1">
          <a:off x="2908300" y="3081064"/>
          <a:ext cx="6985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68256</xdr:rowOff>
    </xdr:from>
    <xdr:to>
      <xdr:col>29</xdr:col>
      <xdr:colOff>177800</xdr:colOff>
      <xdr:row>17</xdr:row>
      <xdr:rowOff>169856</xdr:rowOff>
    </xdr:to>
    <xdr:sp macro="" textlink="">
      <xdr:nvSpPr>
        <xdr:cNvPr id="69" name="楕円 68"/>
        <xdr:cNvSpPr/>
      </xdr:nvSpPr>
      <xdr:spPr bwMode="auto">
        <a:xfrm>
          <a:off x="5600700" y="3030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40333</xdr:rowOff>
    </xdr:from>
    <xdr:ext cx="762000" cy="259045"/>
    <xdr:sp macro="" textlink="">
      <xdr:nvSpPr>
        <xdr:cNvPr id="70" name="人口1人当たり決算額の推移該当値テキスト130"/>
        <xdr:cNvSpPr txBox="1"/>
      </xdr:nvSpPr>
      <xdr:spPr>
        <a:xfrm>
          <a:off x="5740400" y="30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84353</xdr:rowOff>
    </xdr:from>
    <xdr:to>
      <xdr:col>26</xdr:col>
      <xdr:colOff>101600</xdr:colOff>
      <xdr:row>18</xdr:row>
      <xdr:rowOff>14503</xdr:rowOff>
    </xdr:to>
    <xdr:sp macro="" textlink="">
      <xdr:nvSpPr>
        <xdr:cNvPr id="71" name="楕円 70"/>
        <xdr:cNvSpPr/>
      </xdr:nvSpPr>
      <xdr:spPr bwMode="auto">
        <a:xfrm>
          <a:off x="4953000" y="304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170730</xdr:rowOff>
    </xdr:from>
    <xdr:ext cx="736600" cy="259045"/>
    <xdr:sp macro="" textlink="">
      <xdr:nvSpPr>
        <xdr:cNvPr id="72" name="テキスト ボックス 71"/>
        <xdr:cNvSpPr txBox="1"/>
      </xdr:nvSpPr>
      <xdr:spPr>
        <a:xfrm>
          <a:off x="4622800" y="313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72923</xdr:rowOff>
    </xdr:from>
    <xdr:to>
      <xdr:col>22</xdr:col>
      <xdr:colOff>165100</xdr:colOff>
      <xdr:row>18</xdr:row>
      <xdr:rowOff>3073</xdr:rowOff>
    </xdr:to>
    <xdr:sp macro="" textlink="">
      <xdr:nvSpPr>
        <xdr:cNvPr id="73" name="楕円 72"/>
        <xdr:cNvSpPr/>
      </xdr:nvSpPr>
      <xdr:spPr bwMode="auto">
        <a:xfrm>
          <a:off x="4254500" y="303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159300</xdr:rowOff>
    </xdr:from>
    <xdr:ext cx="762000" cy="259045"/>
    <xdr:sp macro="" textlink="">
      <xdr:nvSpPr>
        <xdr:cNvPr id="74" name="テキスト ボックス 73"/>
        <xdr:cNvSpPr txBox="1"/>
      </xdr:nvSpPr>
      <xdr:spPr>
        <a:xfrm>
          <a:off x="3924300" y="31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67989</xdr:rowOff>
    </xdr:from>
    <xdr:to>
      <xdr:col>19</xdr:col>
      <xdr:colOff>38100</xdr:colOff>
      <xdr:row>17</xdr:row>
      <xdr:rowOff>169589</xdr:rowOff>
    </xdr:to>
    <xdr:sp macro="" textlink="">
      <xdr:nvSpPr>
        <xdr:cNvPr id="75" name="楕円 74"/>
        <xdr:cNvSpPr/>
      </xdr:nvSpPr>
      <xdr:spPr bwMode="auto">
        <a:xfrm>
          <a:off x="3556000" y="3030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154366</xdr:rowOff>
    </xdr:from>
    <xdr:ext cx="762000" cy="259045"/>
    <xdr:sp macro="" textlink="">
      <xdr:nvSpPr>
        <xdr:cNvPr id="76" name="テキスト ボックス 75"/>
        <xdr:cNvSpPr txBox="1"/>
      </xdr:nvSpPr>
      <xdr:spPr>
        <a:xfrm>
          <a:off x="3225800" y="31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99689</xdr:rowOff>
    </xdr:from>
    <xdr:to>
      <xdr:col>15</xdr:col>
      <xdr:colOff>101600</xdr:colOff>
      <xdr:row>18</xdr:row>
      <xdr:rowOff>29839</xdr:rowOff>
    </xdr:to>
    <xdr:sp macro="" textlink="">
      <xdr:nvSpPr>
        <xdr:cNvPr id="77" name="楕円 76"/>
        <xdr:cNvSpPr/>
      </xdr:nvSpPr>
      <xdr:spPr bwMode="auto">
        <a:xfrm>
          <a:off x="2857500" y="30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14616</xdr:rowOff>
    </xdr:from>
    <xdr:ext cx="762000" cy="259045"/>
    <xdr:sp macro="" textlink="">
      <xdr:nvSpPr>
        <xdr:cNvPr id="78" name="テキスト ボックス 77"/>
        <xdr:cNvSpPr txBox="1"/>
      </xdr:nvSpPr>
      <xdr:spPr>
        <a:xfrm>
          <a:off x="2527300" y="3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286530</xdr:rowOff>
    </xdr:from>
    <xdr:to>
      <xdr:col>29</xdr:col>
      <xdr:colOff>127000</xdr:colOff>
      <xdr:row>36</xdr:row>
      <xdr:rowOff>28049</xdr:rowOff>
    </xdr:to>
    <xdr:cxnSp macro="">
      <xdr:nvCxnSpPr>
        <xdr:cNvPr id="113" name="直線コネクタ 112"/>
        <xdr:cNvCxnSpPr/>
      </xdr:nvCxnSpPr>
      <xdr:spPr bwMode="auto">
        <a:xfrm>
          <a:off x="5003800" y="6896880"/>
          <a:ext cx="647700" cy="8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262299</xdr:rowOff>
    </xdr:from>
    <xdr:to>
      <xdr:col>26</xdr:col>
      <xdr:colOff>50800</xdr:colOff>
      <xdr:row>35</xdr:row>
      <xdr:rowOff>286530</xdr:rowOff>
    </xdr:to>
    <xdr:cxnSp macro="">
      <xdr:nvCxnSpPr>
        <xdr:cNvPr id="116" name="直線コネクタ 115"/>
        <xdr:cNvCxnSpPr/>
      </xdr:nvCxnSpPr>
      <xdr:spPr bwMode="auto">
        <a:xfrm>
          <a:off x="4305300" y="6872649"/>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254755</xdr:rowOff>
    </xdr:from>
    <xdr:to>
      <xdr:col>22</xdr:col>
      <xdr:colOff>114300</xdr:colOff>
      <xdr:row>35</xdr:row>
      <xdr:rowOff>262299</xdr:rowOff>
    </xdr:to>
    <xdr:cxnSp macro="">
      <xdr:nvCxnSpPr>
        <xdr:cNvPr id="119" name="直線コネクタ 118"/>
        <xdr:cNvCxnSpPr/>
      </xdr:nvCxnSpPr>
      <xdr:spPr bwMode="auto">
        <a:xfrm>
          <a:off x="3606800" y="6865105"/>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163282</xdr:rowOff>
    </xdr:from>
    <xdr:to>
      <xdr:col>18</xdr:col>
      <xdr:colOff>177800</xdr:colOff>
      <xdr:row>35</xdr:row>
      <xdr:rowOff>254755</xdr:rowOff>
    </xdr:to>
    <xdr:cxnSp macro="">
      <xdr:nvCxnSpPr>
        <xdr:cNvPr id="122" name="直線コネクタ 121"/>
        <xdr:cNvCxnSpPr/>
      </xdr:nvCxnSpPr>
      <xdr:spPr bwMode="auto">
        <a:xfrm>
          <a:off x="2908300" y="6773632"/>
          <a:ext cx="698500" cy="9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320149</xdr:rowOff>
    </xdr:from>
    <xdr:to>
      <xdr:col>29</xdr:col>
      <xdr:colOff>177800</xdr:colOff>
      <xdr:row>36</xdr:row>
      <xdr:rowOff>78849</xdr:rowOff>
    </xdr:to>
    <xdr:sp macro="" textlink="">
      <xdr:nvSpPr>
        <xdr:cNvPr id="132" name="楕円 131"/>
        <xdr:cNvSpPr/>
      </xdr:nvSpPr>
      <xdr:spPr bwMode="auto">
        <a:xfrm>
          <a:off x="5600700" y="693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292226</xdr:rowOff>
    </xdr:from>
    <xdr:ext cx="762000" cy="259045"/>
    <xdr:sp macro="" textlink="">
      <xdr:nvSpPr>
        <xdr:cNvPr id="133" name="人口1人当たり決算額の推移該当値テキスト445"/>
        <xdr:cNvSpPr txBox="1"/>
      </xdr:nvSpPr>
      <xdr:spPr>
        <a:xfrm>
          <a:off x="57404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235730</xdr:rowOff>
    </xdr:from>
    <xdr:to>
      <xdr:col>26</xdr:col>
      <xdr:colOff>101600</xdr:colOff>
      <xdr:row>35</xdr:row>
      <xdr:rowOff>337330</xdr:rowOff>
    </xdr:to>
    <xdr:sp macro="" textlink="">
      <xdr:nvSpPr>
        <xdr:cNvPr id="134" name="楕円 133"/>
        <xdr:cNvSpPr/>
      </xdr:nvSpPr>
      <xdr:spPr bwMode="auto">
        <a:xfrm>
          <a:off x="49530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4607</xdr:rowOff>
    </xdr:from>
    <xdr:ext cx="736600" cy="259045"/>
    <xdr:sp macro="" textlink="">
      <xdr:nvSpPr>
        <xdr:cNvPr id="135" name="テキスト ボックス 134"/>
        <xdr:cNvSpPr txBox="1"/>
      </xdr:nvSpPr>
      <xdr:spPr>
        <a:xfrm>
          <a:off x="4622800" y="661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211499</xdr:rowOff>
    </xdr:from>
    <xdr:to>
      <xdr:col>22</xdr:col>
      <xdr:colOff>165100</xdr:colOff>
      <xdr:row>35</xdr:row>
      <xdr:rowOff>313099</xdr:rowOff>
    </xdr:to>
    <xdr:sp macro="" textlink="">
      <xdr:nvSpPr>
        <xdr:cNvPr id="136" name="楕円 135"/>
        <xdr:cNvSpPr/>
      </xdr:nvSpPr>
      <xdr:spPr bwMode="auto">
        <a:xfrm>
          <a:off x="4254500" y="682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323276</xdr:rowOff>
    </xdr:from>
    <xdr:ext cx="762000" cy="259045"/>
    <xdr:sp macro="" textlink="">
      <xdr:nvSpPr>
        <xdr:cNvPr id="137" name="テキスト ボックス 136"/>
        <xdr:cNvSpPr txBox="1"/>
      </xdr:nvSpPr>
      <xdr:spPr>
        <a:xfrm>
          <a:off x="3924300" y="659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203955</xdr:rowOff>
    </xdr:from>
    <xdr:to>
      <xdr:col>19</xdr:col>
      <xdr:colOff>38100</xdr:colOff>
      <xdr:row>35</xdr:row>
      <xdr:rowOff>305555</xdr:rowOff>
    </xdr:to>
    <xdr:sp macro="" textlink="">
      <xdr:nvSpPr>
        <xdr:cNvPr id="138" name="楕円 137"/>
        <xdr:cNvSpPr/>
      </xdr:nvSpPr>
      <xdr:spPr bwMode="auto">
        <a:xfrm>
          <a:off x="35560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315732</xdr:rowOff>
    </xdr:from>
    <xdr:ext cx="762000" cy="259045"/>
    <xdr:sp macro="" textlink="">
      <xdr:nvSpPr>
        <xdr:cNvPr id="139" name="テキスト ボックス 138"/>
        <xdr:cNvSpPr txBox="1"/>
      </xdr:nvSpPr>
      <xdr:spPr>
        <a:xfrm>
          <a:off x="3225800" y="65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112482</xdr:rowOff>
    </xdr:from>
    <xdr:to>
      <xdr:col>15</xdr:col>
      <xdr:colOff>101600</xdr:colOff>
      <xdr:row>35</xdr:row>
      <xdr:rowOff>214082</xdr:rowOff>
    </xdr:to>
    <xdr:sp macro="" textlink="">
      <xdr:nvSpPr>
        <xdr:cNvPr id="140" name="楕円 139"/>
        <xdr:cNvSpPr/>
      </xdr:nvSpPr>
      <xdr:spPr bwMode="auto">
        <a:xfrm>
          <a:off x="2857500" y="672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224259</xdr:rowOff>
    </xdr:from>
    <xdr:ext cx="762000" cy="259045"/>
    <xdr:sp macro="" textlink="">
      <xdr:nvSpPr>
        <xdr:cNvPr id="141" name="テキスト ボックス 140"/>
        <xdr:cNvSpPr txBox="1"/>
      </xdr:nvSpPr>
      <xdr:spPr>
        <a:xfrm>
          <a:off x="2527300" y="64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164598</xdr:rowOff>
    </xdr:from>
    <xdr:to>
      <xdr:col>24</xdr:col>
      <xdr:colOff>63500</xdr:colOff>
      <xdr:row>38</xdr:row>
      <xdr:rowOff>65843</xdr:rowOff>
    </xdr:to>
    <xdr:cxnSp macro="">
      <xdr:nvCxnSpPr>
        <xdr:cNvPr id="61" name="直線コネクタ 60"/>
        <xdr:cNvCxnSpPr/>
      </xdr:nvCxnSpPr>
      <xdr:spPr>
        <a:xfrm flipV="1">
          <a:off x="3797300" y="6508248"/>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65843</xdr:rowOff>
    </xdr:from>
    <xdr:to>
      <xdr:col>19</xdr:col>
      <xdr:colOff>177800</xdr:colOff>
      <xdr:row>38</xdr:row>
      <xdr:rowOff>74911</xdr:rowOff>
    </xdr:to>
    <xdr:cxnSp macro="">
      <xdr:nvCxnSpPr>
        <xdr:cNvPr id="64" name="直線コネクタ 63"/>
        <xdr:cNvCxnSpPr/>
      </xdr:nvCxnSpPr>
      <xdr:spPr>
        <a:xfrm flipV="1">
          <a:off x="2908300" y="658094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74911</xdr:rowOff>
    </xdr:from>
    <xdr:to>
      <xdr:col>15</xdr:col>
      <xdr:colOff>50800</xdr:colOff>
      <xdr:row>38</xdr:row>
      <xdr:rowOff>83236</xdr:rowOff>
    </xdr:to>
    <xdr:cxnSp macro="">
      <xdr:nvCxnSpPr>
        <xdr:cNvPr id="67" name="直線コネクタ 66"/>
        <xdr:cNvCxnSpPr/>
      </xdr:nvCxnSpPr>
      <xdr:spPr>
        <a:xfrm flipV="1">
          <a:off x="2019300" y="659001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83236</xdr:rowOff>
    </xdr:from>
    <xdr:to>
      <xdr:col>10</xdr:col>
      <xdr:colOff>114300</xdr:colOff>
      <xdr:row>38</xdr:row>
      <xdr:rowOff>90932</xdr:rowOff>
    </xdr:to>
    <xdr:cxnSp macro="">
      <xdr:nvCxnSpPr>
        <xdr:cNvPr id="70" name="直線コネクタ 69"/>
        <xdr:cNvCxnSpPr/>
      </xdr:nvCxnSpPr>
      <xdr:spPr>
        <a:xfrm flipV="1">
          <a:off x="1130300" y="6598336"/>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113798</xdr:rowOff>
    </xdr:from>
    <xdr:to>
      <xdr:col>24</xdr:col>
      <xdr:colOff>114300</xdr:colOff>
      <xdr:row>38</xdr:row>
      <xdr:rowOff>43948</xdr:rowOff>
    </xdr:to>
    <xdr:sp macro="" textlink="">
      <xdr:nvSpPr>
        <xdr:cNvPr id="80" name="楕円 79"/>
        <xdr:cNvSpPr/>
      </xdr:nvSpPr>
      <xdr:spPr>
        <a:xfrm>
          <a:off x="4584700" y="64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92225</xdr:rowOff>
    </xdr:from>
    <xdr:ext cx="534377" cy="259045"/>
    <xdr:sp macro="" textlink="">
      <xdr:nvSpPr>
        <xdr:cNvPr id="81" name="人件費該当値テキスト"/>
        <xdr:cNvSpPr txBox="1"/>
      </xdr:nvSpPr>
      <xdr:spPr>
        <a:xfrm>
          <a:off x="4686300" y="64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15043</xdr:rowOff>
    </xdr:from>
    <xdr:to>
      <xdr:col>20</xdr:col>
      <xdr:colOff>38100</xdr:colOff>
      <xdr:row>38</xdr:row>
      <xdr:rowOff>116643</xdr:rowOff>
    </xdr:to>
    <xdr:sp macro="" textlink="">
      <xdr:nvSpPr>
        <xdr:cNvPr id="82" name="楕円 81"/>
        <xdr:cNvSpPr/>
      </xdr:nvSpPr>
      <xdr:spPr>
        <a:xfrm>
          <a:off x="3746500" y="65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107770</xdr:rowOff>
    </xdr:from>
    <xdr:ext cx="534377" cy="259045"/>
    <xdr:sp macro="" textlink="">
      <xdr:nvSpPr>
        <xdr:cNvPr id="83" name="テキスト ボックス 82"/>
        <xdr:cNvSpPr txBox="1"/>
      </xdr:nvSpPr>
      <xdr:spPr>
        <a:xfrm>
          <a:off x="3530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24111</xdr:rowOff>
    </xdr:from>
    <xdr:to>
      <xdr:col>15</xdr:col>
      <xdr:colOff>101600</xdr:colOff>
      <xdr:row>38</xdr:row>
      <xdr:rowOff>125711</xdr:rowOff>
    </xdr:to>
    <xdr:sp macro="" textlink="">
      <xdr:nvSpPr>
        <xdr:cNvPr id="84" name="楕円 83"/>
        <xdr:cNvSpPr/>
      </xdr:nvSpPr>
      <xdr:spPr>
        <a:xfrm>
          <a:off x="2857500" y="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116838</xdr:rowOff>
    </xdr:from>
    <xdr:ext cx="534377" cy="259045"/>
    <xdr:sp macro="" textlink="">
      <xdr:nvSpPr>
        <xdr:cNvPr id="85" name="テキスト ボックス 84"/>
        <xdr:cNvSpPr txBox="1"/>
      </xdr:nvSpPr>
      <xdr:spPr>
        <a:xfrm>
          <a:off x="2641111" y="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32436</xdr:rowOff>
    </xdr:from>
    <xdr:to>
      <xdr:col>10</xdr:col>
      <xdr:colOff>165100</xdr:colOff>
      <xdr:row>38</xdr:row>
      <xdr:rowOff>134036</xdr:rowOff>
    </xdr:to>
    <xdr:sp macro="" textlink="">
      <xdr:nvSpPr>
        <xdr:cNvPr id="86" name="楕円 85"/>
        <xdr:cNvSpPr/>
      </xdr:nvSpPr>
      <xdr:spPr>
        <a:xfrm>
          <a:off x="1968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125163</xdr:rowOff>
    </xdr:from>
    <xdr:ext cx="534377" cy="259045"/>
    <xdr:sp macro="" textlink="">
      <xdr:nvSpPr>
        <xdr:cNvPr id="87" name="テキスト ボックス 86"/>
        <xdr:cNvSpPr txBox="1"/>
      </xdr:nvSpPr>
      <xdr:spPr>
        <a:xfrm>
          <a:off x="1752111" y="66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40132</xdr:rowOff>
    </xdr:from>
    <xdr:to>
      <xdr:col>6</xdr:col>
      <xdr:colOff>38100</xdr:colOff>
      <xdr:row>38</xdr:row>
      <xdr:rowOff>141732</xdr:rowOff>
    </xdr:to>
    <xdr:sp macro="" textlink="">
      <xdr:nvSpPr>
        <xdr:cNvPr id="88" name="楕円 87"/>
        <xdr:cNvSpPr/>
      </xdr:nvSpPr>
      <xdr:spPr>
        <a:xfrm>
          <a:off x="1079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132859</xdr:rowOff>
    </xdr:from>
    <xdr:ext cx="534377" cy="259045"/>
    <xdr:sp macro="" textlink="">
      <xdr:nvSpPr>
        <xdr:cNvPr id="89" name="テキスト ボックス 88"/>
        <xdr:cNvSpPr txBox="1"/>
      </xdr:nvSpPr>
      <xdr:spPr>
        <a:xfrm>
          <a:off x="863111" y="66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81430</xdr:rowOff>
    </xdr:from>
    <xdr:to>
      <xdr:col>24</xdr:col>
      <xdr:colOff>63500</xdr:colOff>
      <xdr:row>58</xdr:row>
      <xdr:rowOff>64057</xdr:rowOff>
    </xdr:to>
    <xdr:cxnSp macro="">
      <xdr:nvCxnSpPr>
        <xdr:cNvPr id="117" name="直線コネクタ 116"/>
        <xdr:cNvCxnSpPr/>
      </xdr:nvCxnSpPr>
      <xdr:spPr>
        <a:xfrm flipV="1">
          <a:off x="3797300" y="9854080"/>
          <a:ext cx="838200" cy="1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4392</xdr:rowOff>
    </xdr:from>
    <xdr:to>
      <xdr:col>19</xdr:col>
      <xdr:colOff>177800</xdr:colOff>
      <xdr:row>58</xdr:row>
      <xdr:rowOff>64057</xdr:rowOff>
    </xdr:to>
    <xdr:cxnSp macro="">
      <xdr:nvCxnSpPr>
        <xdr:cNvPr id="120" name="直線コネクタ 119"/>
        <xdr:cNvCxnSpPr/>
      </xdr:nvCxnSpPr>
      <xdr:spPr>
        <a:xfrm>
          <a:off x="2908300" y="994849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4392</xdr:rowOff>
    </xdr:from>
    <xdr:to>
      <xdr:col>15</xdr:col>
      <xdr:colOff>50800</xdr:colOff>
      <xdr:row>59</xdr:row>
      <xdr:rowOff>51118</xdr:rowOff>
    </xdr:to>
    <xdr:cxnSp macro="">
      <xdr:nvCxnSpPr>
        <xdr:cNvPr id="123" name="直線コネクタ 122"/>
        <xdr:cNvCxnSpPr/>
      </xdr:nvCxnSpPr>
      <xdr:spPr>
        <a:xfrm flipV="1">
          <a:off x="2019300" y="9948492"/>
          <a:ext cx="889000" cy="21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32144</xdr:rowOff>
    </xdr:from>
    <xdr:to>
      <xdr:col>10</xdr:col>
      <xdr:colOff>114300</xdr:colOff>
      <xdr:row>59</xdr:row>
      <xdr:rowOff>51118</xdr:rowOff>
    </xdr:to>
    <xdr:cxnSp macro="">
      <xdr:nvCxnSpPr>
        <xdr:cNvPr id="126" name="直線コネクタ 125"/>
        <xdr:cNvCxnSpPr/>
      </xdr:nvCxnSpPr>
      <xdr:spPr>
        <a:xfrm>
          <a:off x="1130300" y="101476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30630</xdr:rowOff>
    </xdr:from>
    <xdr:to>
      <xdr:col>24</xdr:col>
      <xdr:colOff>114300</xdr:colOff>
      <xdr:row>57</xdr:row>
      <xdr:rowOff>132230</xdr:rowOff>
    </xdr:to>
    <xdr:sp macro="" textlink="">
      <xdr:nvSpPr>
        <xdr:cNvPr id="136" name="楕円 135"/>
        <xdr:cNvSpPr/>
      </xdr:nvSpPr>
      <xdr:spPr>
        <a:xfrm>
          <a:off x="4584700" y="98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117007</xdr:rowOff>
    </xdr:from>
    <xdr:ext cx="534377" cy="259045"/>
    <xdr:sp macro="" textlink="">
      <xdr:nvSpPr>
        <xdr:cNvPr id="137" name="物件費該当値テキスト"/>
        <xdr:cNvSpPr txBox="1"/>
      </xdr:nvSpPr>
      <xdr:spPr>
        <a:xfrm>
          <a:off x="4686300" y="97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13257</xdr:rowOff>
    </xdr:from>
    <xdr:to>
      <xdr:col>20</xdr:col>
      <xdr:colOff>38100</xdr:colOff>
      <xdr:row>58</xdr:row>
      <xdr:rowOff>114857</xdr:rowOff>
    </xdr:to>
    <xdr:sp macro="" textlink="">
      <xdr:nvSpPr>
        <xdr:cNvPr id="138" name="楕円 137"/>
        <xdr:cNvSpPr/>
      </xdr:nvSpPr>
      <xdr:spPr>
        <a:xfrm>
          <a:off x="3746500" y="99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105984</xdr:rowOff>
    </xdr:from>
    <xdr:ext cx="534377" cy="259045"/>
    <xdr:sp macro="" textlink="">
      <xdr:nvSpPr>
        <xdr:cNvPr id="139" name="テキスト ボックス 138"/>
        <xdr:cNvSpPr txBox="1"/>
      </xdr:nvSpPr>
      <xdr:spPr>
        <a:xfrm>
          <a:off x="3530111" y="100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125042</xdr:rowOff>
    </xdr:from>
    <xdr:to>
      <xdr:col>15</xdr:col>
      <xdr:colOff>101600</xdr:colOff>
      <xdr:row>58</xdr:row>
      <xdr:rowOff>55192</xdr:rowOff>
    </xdr:to>
    <xdr:sp macro="" textlink="">
      <xdr:nvSpPr>
        <xdr:cNvPr id="140" name="楕円 139"/>
        <xdr:cNvSpPr/>
      </xdr:nvSpPr>
      <xdr:spPr>
        <a:xfrm>
          <a:off x="2857500" y="98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46319</xdr:rowOff>
    </xdr:from>
    <xdr:ext cx="534377" cy="259045"/>
    <xdr:sp macro="" textlink="">
      <xdr:nvSpPr>
        <xdr:cNvPr id="141" name="テキスト ボックス 140"/>
        <xdr:cNvSpPr txBox="1"/>
      </xdr:nvSpPr>
      <xdr:spPr>
        <a:xfrm>
          <a:off x="2641111" y="999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318</xdr:rowOff>
    </xdr:from>
    <xdr:to>
      <xdr:col>10</xdr:col>
      <xdr:colOff>165100</xdr:colOff>
      <xdr:row>59</xdr:row>
      <xdr:rowOff>101918</xdr:rowOff>
    </xdr:to>
    <xdr:sp macro="" textlink="">
      <xdr:nvSpPr>
        <xdr:cNvPr id="142" name="楕円 141"/>
        <xdr:cNvSpPr/>
      </xdr:nvSpPr>
      <xdr:spPr>
        <a:xfrm>
          <a:off x="1968500" y="101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93045</xdr:rowOff>
    </xdr:from>
    <xdr:ext cx="534377" cy="259045"/>
    <xdr:sp macro="" textlink="">
      <xdr:nvSpPr>
        <xdr:cNvPr id="143" name="テキスト ボックス 142"/>
        <xdr:cNvSpPr txBox="1"/>
      </xdr:nvSpPr>
      <xdr:spPr>
        <a:xfrm>
          <a:off x="1752111" y="102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152794</xdr:rowOff>
    </xdr:from>
    <xdr:to>
      <xdr:col>6</xdr:col>
      <xdr:colOff>38100</xdr:colOff>
      <xdr:row>59</xdr:row>
      <xdr:rowOff>82944</xdr:rowOff>
    </xdr:to>
    <xdr:sp macro="" textlink="">
      <xdr:nvSpPr>
        <xdr:cNvPr id="144" name="楕円 143"/>
        <xdr:cNvSpPr/>
      </xdr:nvSpPr>
      <xdr:spPr>
        <a:xfrm>
          <a:off x="1079500" y="10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74071</xdr:rowOff>
    </xdr:from>
    <xdr:ext cx="534377" cy="259045"/>
    <xdr:sp macro="" textlink="">
      <xdr:nvSpPr>
        <xdr:cNvPr id="145" name="テキスト ボックス 144"/>
        <xdr:cNvSpPr txBox="1"/>
      </xdr:nvSpPr>
      <xdr:spPr>
        <a:xfrm>
          <a:off x="863111" y="101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36464</xdr:rowOff>
    </xdr:from>
    <xdr:to>
      <xdr:col>24</xdr:col>
      <xdr:colOff>63500</xdr:colOff>
      <xdr:row>78</xdr:row>
      <xdr:rowOff>86299</xdr:rowOff>
    </xdr:to>
    <xdr:cxnSp macro="">
      <xdr:nvCxnSpPr>
        <xdr:cNvPr id="172" name="直線コネクタ 171"/>
        <xdr:cNvCxnSpPr/>
      </xdr:nvCxnSpPr>
      <xdr:spPr>
        <a:xfrm flipV="1">
          <a:off x="3797300" y="13409564"/>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86299</xdr:rowOff>
    </xdr:from>
    <xdr:to>
      <xdr:col>19</xdr:col>
      <xdr:colOff>177800</xdr:colOff>
      <xdr:row>78</xdr:row>
      <xdr:rowOff>86847</xdr:rowOff>
    </xdr:to>
    <xdr:cxnSp macro="">
      <xdr:nvCxnSpPr>
        <xdr:cNvPr id="175" name="直線コネクタ 174"/>
        <xdr:cNvCxnSpPr/>
      </xdr:nvCxnSpPr>
      <xdr:spPr>
        <a:xfrm flipV="1">
          <a:off x="2908300" y="1345939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85111</xdr:rowOff>
    </xdr:from>
    <xdr:to>
      <xdr:col>15</xdr:col>
      <xdr:colOff>50800</xdr:colOff>
      <xdr:row>78</xdr:row>
      <xdr:rowOff>86847</xdr:rowOff>
    </xdr:to>
    <xdr:cxnSp macro="">
      <xdr:nvCxnSpPr>
        <xdr:cNvPr id="178" name="直線コネクタ 177"/>
        <xdr:cNvCxnSpPr/>
      </xdr:nvCxnSpPr>
      <xdr:spPr>
        <a:xfrm>
          <a:off x="2019300" y="13458211"/>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85111</xdr:rowOff>
    </xdr:from>
    <xdr:to>
      <xdr:col>10</xdr:col>
      <xdr:colOff>114300</xdr:colOff>
      <xdr:row>78</xdr:row>
      <xdr:rowOff>87990</xdr:rowOff>
    </xdr:to>
    <xdr:cxnSp macro="">
      <xdr:nvCxnSpPr>
        <xdr:cNvPr id="181" name="直線コネクタ 180"/>
        <xdr:cNvCxnSpPr/>
      </xdr:nvCxnSpPr>
      <xdr:spPr>
        <a:xfrm flipV="1">
          <a:off x="1130300" y="13458211"/>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157114</xdr:rowOff>
    </xdr:from>
    <xdr:to>
      <xdr:col>24</xdr:col>
      <xdr:colOff>114300</xdr:colOff>
      <xdr:row>78</xdr:row>
      <xdr:rowOff>87264</xdr:rowOff>
    </xdr:to>
    <xdr:sp macro="" textlink="">
      <xdr:nvSpPr>
        <xdr:cNvPr id="191" name="楕円 190"/>
        <xdr:cNvSpPr/>
      </xdr:nvSpPr>
      <xdr:spPr>
        <a:xfrm>
          <a:off x="4584700" y="133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72041</xdr:rowOff>
    </xdr:from>
    <xdr:ext cx="469744" cy="259045"/>
    <xdr:sp macro="" textlink="">
      <xdr:nvSpPr>
        <xdr:cNvPr id="192" name="維持補修費該当値テキスト"/>
        <xdr:cNvSpPr txBox="1"/>
      </xdr:nvSpPr>
      <xdr:spPr>
        <a:xfrm>
          <a:off x="4686300" y="1327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35499</xdr:rowOff>
    </xdr:from>
    <xdr:to>
      <xdr:col>20</xdr:col>
      <xdr:colOff>38100</xdr:colOff>
      <xdr:row>78</xdr:row>
      <xdr:rowOff>137099</xdr:rowOff>
    </xdr:to>
    <xdr:sp macro="" textlink="">
      <xdr:nvSpPr>
        <xdr:cNvPr id="193" name="楕円 192"/>
        <xdr:cNvSpPr/>
      </xdr:nvSpPr>
      <xdr:spPr>
        <a:xfrm>
          <a:off x="3746500" y="134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128226</xdr:rowOff>
    </xdr:from>
    <xdr:ext cx="469744" cy="259045"/>
    <xdr:sp macro="" textlink="">
      <xdr:nvSpPr>
        <xdr:cNvPr id="194" name="テキスト ボックス 193"/>
        <xdr:cNvSpPr txBox="1"/>
      </xdr:nvSpPr>
      <xdr:spPr>
        <a:xfrm>
          <a:off x="3562428" y="135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36047</xdr:rowOff>
    </xdr:from>
    <xdr:to>
      <xdr:col>15</xdr:col>
      <xdr:colOff>101600</xdr:colOff>
      <xdr:row>78</xdr:row>
      <xdr:rowOff>137647</xdr:rowOff>
    </xdr:to>
    <xdr:sp macro="" textlink="">
      <xdr:nvSpPr>
        <xdr:cNvPr id="195" name="楕円 194"/>
        <xdr:cNvSpPr/>
      </xdr:nvSpPr>
      <xdr:spPr>
        <a:xfrm>
          <a:off x="28575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128774</xdr:rowOff>
    </xdr:from>
    <xdr:ext cx="469744" cy="259045"/>
    <xdr:sp macro="" textlink="">
      <xdr:nvSpPr>
        <xdr:cNvPr id="196" name="テキスト ボックス 195"/>
        <xdr:cNvSpPr txBox="1"/>
      </xdr:nvSpPr>
      <xdr:spPr>
        <a:xfrm>
          <a:off x="2673428" y="1350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34311</xdr:rowOff>
    </xdr:from>
    <xdr:to>
      <xdr:col>10</xdr:col>
      <xdr:colOff>165100</xdr:colOff>
      <xdr:row>78</xdr:row>
      <xdr:rowOff>135911</xdr:rowOff>
    </xdr:to>
    <xdr:sp macro="" textlink="">
      <xdr:nvSpPr>
        <xdr:cNvPr id="197" name="楕円 196"/>
        <xdr:cNvSpPr/>
      </xdr:nvSpPr>
      <xdr:spPr>
        <a:xfrm>
          <a:off x="1968500" y="13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127038</xdr:rowOff>
    </xdr:from>
    <xdr:ext cx="469744" cy="259045"/>
    <xdr:sp macro="" textlink="">
      <xdr:nvSpPr>
        <xdr:cNvPr id="198" name="テキスト ボックス 197"/>
        <xdr:cNvSpPr txBox="1"/>
      </xdr:nvSpPr>
      <xdr:spPr>
        <a:xfrm>
          <a:off x="1784428" y="1350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37190</xdr:rowOff>
    </xdr:from>
    <xdr:to>
      <xdr:col>6</xdr:col>
      <xdr:colOff>38100</xdr:colOff>
      <xdr:row>78</xdr:row>
      <xdr:rowOff>138790</xdr:rowOff>
    </xdr:to>
    <xdr:sp macro="" textlink="">
      <xdr:nvSpPr>
        <xdr:cNvPr id="199" name="楕円 198"/>
        <xdr:cNvSpPr/>
      </xdr:nvSpPr>
      <xdr:spPr>
        <a:xfrm>
          <a:off x="1079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129917</xdr:rowOff>
    </xdr:from>
    <xdr:ext cx="469744" cy="259045"/>
    <xdr:sp macro="" textlink="">
      <xdr:nvSpPr>
        <xdr:cNvPr id="200" name="テキスト ボックス 199"/>
        <xdr:cNvSpPr txBox="1"/>
      </xdr:nvSpPr>
      <xdr:spPr>
        <a:xfrm>
          <a:off x="895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90627</xdr:rowOff>
    </xdr:from>
    <xdr:to>
      <xdr:col>24</xdr:col>
      <xdr:colOff>63500</xdr:colOff>
      <xdr:row>98</xdr:row>
      <xdr:rowOff>152070</xdr:rowOff>
    </xdr:to>
    <xdr:cxnSp macro="">
      <xdr:nvCxnSpPr>
        <xdr:cNvPr id="230" name="直線コネクタ 229"/>
        <xdr:cNvCxnSpPr/>
      </xdr:nvCxnSpPr>
      <xdr:spPr>
        <a:xfrm flipV="1">
          <a:off x="3797300" y="16892727"/>
          <a:ext cx="838200" cy="6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152070</xdr:rowOff>
    </xdr:from>
    <xdr:to>
      <xdr:col>19</xdr:col>
      <xdr:colOff>177800</xdr:colOff>
      <xdr:row>99</xdr:row>
      <xdr:rowOff>53632</xdr:rowOff>
    </xdr:to>
    <xdr:cxnSp macro="">
      <xdr:nvCxnSpPr>
        <xdr:cNvPr id="233" name="直線コネクタ 232"/>
        <xdr:cNvCxnSpPr/>
      </xdr:nvCxnSpPr>
      <xdr:spPr>
        <a:xfrm flipV="1">
          <a:off x="2908300" y="16954170"/>
          <a:ext cx="889000" cy="7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53632</xdr:rowOff>
    </xdr:from>
    <xdr:to>
      <xdr:col>15</xdr:col>
      <xdr:colOff>50800</xdr:colOff>
      <xdr:row>99</xdr:row>
      <xdr:rowOff>80505</xdr:rowOff>
    </xdr:to>
    <xdr:cxnSp macro="">
      <xdr:nvCxnSpPr>
        <xdr:cNvPr id="236" name="直線コネクタ 235"/>
        <xdr:cNvCxnSpPr/>
      </xdr:nvCxnSpPr>
      <xdr:spPr>
        <a:xfrm flipV="1">
          <a:off x="2019300" y="17027182"/>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80505</xdr:rowOff>
    </xdr:from>
    <xdr:to>
      <xdr:col>10</xdr:col>
      <xdr:colOff>114300</xdr:colOff>
      <xdr:row>99</xdr:row>
      <xdr:rowOff>108877</xdr:rowOff>
    </xdr:to>
    <xdr:cxnSp macro="">
      <xdr:nvCxnSpPr>
        <xdr:cNvPr id="239" name="直線コネクタ 238"/>
        <xdr:cNvCxnSpPr/>
      </xdr:nvCxnSpPr>
      <xdr:spPr>
        <a:xfrm flipV="1">
          <a:off x="1130300" y="17054055"/>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39827</xdr:rowOff>
    </xdr:from>
    <xdr:to>
      <xdr:col>24</xdr:col>
      <xdr:colOff>114300</xdr:colOff>
      <xdr:row>98</xdr:row>
      <xdr:rowOff>141427</xdr:rowOff>
    </xdr:to>
    <xdr:sp macro="" textlink="">
      <xdr:nvSpPr>
        <xdr:cNvPr id="249" name="楕円 248"/>
        <xdr:cNvSpPr/>
      </xdr:nvSpPr>
      <xdr:spPr>
        <a:xfrm>
          <a:off x="4584700" y="168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126204</xdr:rowOff>
    </xdr:from>
    <xdr:ext cx="534377" cy="259045"/>
    <xdr:sp macro="" textlink="">
      <xdr:nvSpPr>
        <xdr:cNvPr id="250" name="扶助費該当値テキスト"/>
        <xdr:cNvSpPr txBox="1"/>
      </xdr:nvSpPr>
      <xdr:spPr>
        <a:xfrm>
          <a:off x="4686300" y="167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101270</xdr:rowOff>
    </xdr:from>
    <xdr:to>
      <xdr:col>20</xdr:col>
      <xdr:colOff>38100</xdr:colOff>
      <xdr:row>99</xdr:row>
      <xdr:rowOff>31420</xdr:rowOff>
    </xdr:to>
    <xdr:sp macro="" textlink="">
      <xdr:nvSpPr>
        <xdr:cNvPr id="251" name="楕円 250"/>
        <xdr:cNvSpPr/>
      </xdr:nvSpPr>
      <xdr:spPr>
        <a:xfrm>
          <a:off x="3746500" y="169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22547</xdr:rowOff>
    </xdr:from>
    <xdr:ext cx="534377" cy="259045"/>
    <xdr:sp macro="" textlink="">
      <xdr:nvSpPr>
        <xdr:cNvPr id="252" name="テキスト ボックス 251"/>
        <xdr:cNvSpPr txBox="1"/>
      </xdr:nvSpPr>
      <xdr:spPr>
        <a:xfrm>
          <a:off x="3530111" y="169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2832</xdr:rowOff>
    </xdr:from>
    <xdr:to>
      <xdr:col>15</xdr:col>
      <xdr:colOff>101600</xdr:colOff>
      <xdr:row>99</xdr:row>
      <xdr:rowOff>104432</xdr:rowOff>
    </xdr:to>
    <xdr:sp macro="" textlink="">
      <xdr:nvSpPr>
        <xdr:cNvPr id="253" name="楕円 252"/>
        <xdr:cNvSpPr/>
      </xdr:nvSpPr>
      <xdr:spPr>
        <a:xfrm>
          <a:off x="2857500" y="169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95559</xdr:rowOff>
    </xdr:from>
    <xdr:ext cx="534377" cy="259045"/>
    <xdr:sp macro="" textlink="">
      <xdr:nvSpPr>
        <xdr:cNvPr id="254" name="テキスト ボックス 253"/>
        <xdr:cNvSpPr txBox="1"/>
      </xdr:nvSpPr>
      <xdr:spPr>
        <a:xfrm>
          <a:off x="2641111" y="170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29705</xdr:rowOff>
    </xdr:from>
    <xdr:to>
      <xdr:col>10</xdr:col>
      <xdr:colOff>165100</xdr:colOff>
      <xdr:row>99</xdr:row>
      <xdr:rowOff>131305</xdr:rowOff>
    </xdr:to>
    <xdr:sp macro="" textlink="">
      <xdr:nvSpPr>
        <xdr:cNvPr id="255" name="楕円 254"/>
        <xdr:cNvSpPr/>
      </xdr:nvSpPr>
      <xdr:spPr>
        <a:xfrm>
          <a:off x="1968500" y="170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122432</xdr:rowOff>
    </xdr:from>
    <xdr:ext cx="534377" cy="259045"/>
    <xdr:sp macro="" textlink="">
      <xdr:nvSpPr>
        <xdr:cNvPr id="256" name="テキスト ボックス 255"/>
        <xdr:cNvSpPr txBox="1"/>
      </xdr:nvSpPr>
      <xdr:spPr>
        <a:xfrm>
          <a:off x="1752111" y="170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58077</xdr:rowOff>
    </xdr:from>
    <xdr:to>
      <xdr:col>6</xdr:col>
      <xdr:colOff>38100</xdr:colOff>
      <xdr:row>99</xdr:row>
      <xdr:rowOff>159677</xdr:rowOff>
    </xdr:to>
    <xdr:sp macro="" textlink="">
      <xdr:nvSpPr>
        <xdr:cNvPr id="257" name="楕円 256"/>
        <xdr:cNvSpPr/>
      </xdr:nvSpPr>
      <xdr:spPr>
        <a:xfrm>
          <a:off x="1079500" y="170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150804</xdr:rowOff>
    </xdr:from>
    <xdr:ext cx="534377" cy="259045"/>
    <xdr:sp macro="" textlink="">
      <xdr:nvSpPr>
        <xdr:cNvPr id="258" name="テキスト ボックス 257"/>
        <xdr:cNvSpPr txBox="1"/>
      </xdr:nvSpPr>
      <xdr:spPr>
        <a:xfrm>
          <a:off x="863111" y="171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4396</xdr:rowOff>
    </xdr:from>
    <xdr:to>
      <xdr:col>55</xdr:col>
      <xdr:colOff>0</xdr:colOff>
      <xdr:row>37</xdr:row>
      <xdr:rowOff>155807</xdr:rowOff>
    </xdr:to>
    <xdr:cxnSp macro="">
      <xdr:nvCxnSpPr>
        <xdr:cNvPr id="285" name="直線コネクタ 284"/>
        <xdr:cNvCxnSpPr/>
      </xdr:nvCxnSpPr>
      <xdr:spPr>
        <a:xfrm flipV="1">
          <a:off x="9639300" y="6005146"/>
          <a:ext cx="838200" cy="4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140408</xdr:rowOff>
    </xdr:from>
    <xdr:to>
      <xdr:col>50</xdr:col>
      <xdr:colOff>114300</xdr:colOff>
      <xdr:row>37</xdr:row>
      <xdr:rowOff>155807</xdr:rowOff>
    </xdr:to>
    <xdr:cxnSp macro="">
      <xdr:nvCxnSpPr>
        <xdr:cNvPr id="288" name="直線コネクタ 287"/>
        <xdr:cNvCxnSpPr/>
      </xdr:nvCxnSpPr>
      <xdr:spPr>
        <a:xfrm>
          <a:off x="8750300" y="6484058"/>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140408</xdr:rowOff>
    </xdr:from>
    <xdr:to>
      <xdr:col>45</xdr:col>
      <xdr:colOff>177800</xdr:colOff>
      <xdr:row>37</xdr:row>
      <xdr:rowOff>142484</xdr:rowOff>
    </xdr:to>
    <xdr:cxnSp macro="">
      <xdr:nvCxnSpPr>
        <xdr:cNvPr id="291" name="直線コネクタ 290"/>
        <xdr:cNvCxnSpPr/>
      </xdr:nvCxnSpPr>
      <xdr:spPr>
        <a:xfrm flipV="1">
          <a:off x="7861300" y="648405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136486</xdr:rowOff>
    </xdr:from>
    <xdr:to>
      <xdr:col>41</xdr:col>
      <xdr:colOff>50800</xdr:colOff>
      <xdr:row>37</xdr:row>
      <xdr:rowOff>142484</xdr:rowOff>
    </xdr:to>
    <xdr:cxnSp macro="">
      <xdr:nvCxnSpPr>
        <xdr:cNvPr id="294" name="直線コネクタ 293"/>
        <xdr:cNvCxnSpPr/>
      </xdr:nvCxnSpPr>
      <xdr:spPr>
        <a:xfrm>
          <a:off x="6972300" y="6480136"/>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125046</xdr:rowOff>
    </xdr:from>
    <xdr:to>
      <xdr:col>55</xdr:col>
      <xdr:colOff>50800</xdr:colOff>
      <xdr:row>35</xdr:row>
      <xdr:rowOff>55196</xdr:rowOff>
    </xdr:to>
    <xdr:sp macro="" textlink="">
      <xdr:nvSpPr>
        <xdr:cNvPr id="304" name="楕円 303"/>
        <xdr:cNvSpPr/>
      </xdr:nvSpPr>
      <xdr:spPr>
        <a:xfrm>
          <a:off x="10426700" y="59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46478</xdr:rowOff>
    </xdr:from>
    <xdr:ext cx="599010" cy="259045"/>
    <xdr:sp macro="" textlink="">
      <xdr:nvSpPr>
        <xdr:cNvPr id="305" name="補助費等該当値テキスト"/>
        <xdr:cNvSpPr txBox="1"/>
      </xdr:nvSpPr>
      <xdr:spPr>
        <a:xfrm>
          <a:off x="10528300" y="587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105007</xdr:rowOff>
    </xdr:from>
    <xdr:to>
      <xdr:col>50</xdr:col>
      <xdr:colOff>165100</xdr:colOff>
      <xdr:row>38</xdr:row>
      <xdr:rowOff>35158</xdr:rowOff>
    </xdr:to>
    <xdr:sp macro="" textlink="">
      <xdr:nvSpPr>
        <xdr:cNvPr id="306" name="楕円 305"/>
        <xdr:cNvSpPr/>
      </xdr:nvSpPr>
      <xdr:spPr>
        <a:xfrm>
          <a:off x="9588500" y="64486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26284</xdr:rowOff>
    </xdr:from>
    <xdr:ext cx="534377" cy="259045"/>
    <xdr:sp macro="" textlink="">
      <xdr:nvSpPr>
        <xdr:cNvPr id="307" name="テキスト ボックス 306"/>
        <xdr:cNvSpPr txBox="1"/>
      </xdr:nvSpPr>
      <xdr:spPr>
        <a:xfrm>
          <a:off x="9372111" y="65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89608</xdr:rowOff>
    </xdr:from>
    <xdr:to>
      <xdr:col>46</xdr:col>
      <xdr:colOff>38100</xdr:colOff>
      <xdr:row>38</xdr:row>
      <xdr:rowOff>19758</xdr:rowOff>
    </xdr:to>
    <xdr:sp macro="" textlink="">
      <xdr:nvSpPr>
        <xdr:cNvPr id="308" name="楕円 307"/>
        <xdr:cNvSpPr/>
      </xdr:nvSpPr>
      <xdr:spPr>
        <a:xfrm>
          <a:off x="8699500" y="64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10885</xdr:rowOff>
    </xdr:from>
    <xdr:ext cx="534377" cy="259045"/>
    <xdr:sp macro="" textlink="">
      <xdr:nvSpPr>
        <xdr:cNvPr id="309" name="テキスト ボックス 308"/>
        <xdr:cNvSpPr txBox="1"/>
      </xdr:nvSpPr>
      <xdr:spPr>
        <a:xfrm>
          <a:off x="8483111" y="65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91684</xdr:rowOff>
    </xdr:from>
    <xdr:to>
      <xdr:col>41</xdr:col>
      <xdr:colOff>101600</xdr:colOff>
      <xdr:row>38</xdr:row>
      <xdr:rowOff>21834</xdr:rowOff>
    </xdr:to>
    <xdr:sp macro="" textlink="">
      <xdr:nvSpPr>
        <xdr:cNvPr id="310" name="楕円 309"/>
        <xdr:cNvSpPr/>
      </xdr:nvSpPr>
      <xdr:spPr>
        <a:xfrm>
          <a:off x="7810500" y="64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12961</xdr:rowOff>
    </xdr:from>
    <xdr:ext cx="534377" cy="259045"/>
    <xdr:sp macro="" textlink="">
      <xdr:nvSpPr>
        <xdr:cNvPr id="311" name="テキスト ボックス 310"/>
        <xdr:cNvSpPr txBox="1"/>
      </xdr:nvSpPr>
      <xdr:spPr>
        <a:xfrm>
          <a:off x="7594111" y="652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85686</xdr:rowOff>
    </xdr:from>
    <xdr:to>
      <xdr:col>36</xdr:col>
      <xdr:colOff>165100</xdr:colOff>
      <xdr:row>38</xdr:row>
      <xdr:rowOff>15836</xdr:rowOff>
    </xdr:to>
    <xdr:sp macro="" textlink="">
      <xdr:nvSpPr>
        <xdr:cNvPr id="312" name="楕円 311"/>
        <xdr:cNvSpPr/>
      </xdr:nvSpPr>
      <xdr:spPr>
        <a:xfrm>
          <a:off x="6921500" y="64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32363</xdr:rowOff>
    </xdr:from>
    <xdr:ext cx="534377" cy="259045"/>
    <xdr:sp macro="" textlink="">
      <xdr:nvSpPr>
        <xdr:cNvPr id="313" name="テキスト ボックス 312"/>
        <xdr:cNvSpPr txBox="1"/>
      </xdr:nvSpPr>
      <xdr:spPr>
        <a:xfrm>
          <a:off x="6705111" y="62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106020</xdr:rowOff>
    </xdr:from>
    <xdr:to>
      <xdr:col>55</xdr:col>
      <xdr:colOff>0</xdr:colOff>
      <xdr:row>57</xdr:row>
      <xdr:rowOff>124866</xdr:rowOff>
    </xdr:to>
    <xdr:cxnSp macro="">
      <xdr:nvCxnSpPr>
        <xdr:cNvPr id="342" name="直線コネクタ 341"/>
        <xdr:cNvCxnSpPr/>
      </xdr:nvCxnSpPr>
      <xdr:spPr>
        <a:xfrm flipV="1">
          <a:off x="9639300" y="9878670"/>
          <a:ext cx="8382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118275</xdr:rowOff>
    </xdr:from>
    <xdr:to>
      <xdr:col>50</xdr:col>
      <xdr:colOff>114300</xdr:colOff>
      <xdr:row>57</xdr:row>
      <xdr:rowOff>124866</xdr:rowOff>
    </xdr:to>
    <xdr:cxnSp macro="">
      <xdr:nvCxnSpPr>
        <xdr:cNvPr id="345" name="直線コネクタ 344"/>
        <xdr:cNvCxnSpPr/>
      </xdr:nvCxnSpPr>
      <xdr:spPr>
        <a:xfrm>
          <a:off x="8750300" y="9719475"/>
          <a:ext cx="889000" cy="1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55207</xdr:rowOff>
    </xdr:from>
    <xdr:to>
      <xdr:col>45</xdr:col>
      <xdr:colOff>177800</xdr:colOff>
      <xdr:row>56</xdr:row>
      <xdr:rowOff>118275</xdr:rowOff>
    </xdr:to>
    <xdr:cxnSp macro="">
      <xdr:nvCxnSpPr>
        <xdr:cNvPr id="348" name="直線コネクタ 347"/>
        <xdr:cNvCxnSpPr/>
      </xdr:nvCxnSpPr>
      <xdr:spPr>
        <a:xfrm>
          <a:off x="7861300" y="9656407"/>
          <a:ext cx="889000" cy="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55207</xdr:rowOff>
    </xdr:from>
    <xdr:to>
      <xdr:col>41</xdr:col>
      <xdr:colOff>50800</xdr:colOff>
      <xdr:row>56</xdr:row>
      <xdr:rowOff>132042</xdr:rowOff>
    </xdr:to>
    <xdr:cxnSp macro="">
      <xdr:nvCxnSpPr>
        <xdr:cNvPr id="351" name="直線コネクタ 350"/>
        <xdr:cNvCxnSpPr/>
      </xdr:nvCxnSpPr>
      <xdr:spPr>
        <a:xfrm flipV="1">
          <a:off x="6972300" y="9656407"/>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55220</xdr:rowOff>
    </xdr:from>
    <xdr:to>
      <xdr:col>55</xdr:col>
      <xdr:colOff>50800</xdr:colOff>
      <xdr:row>57</xdr:row>
      <xdr:rowOff>156820</xdr:rowOff>
    </xdr:to>
    <xdr:sp macro="" textlink="">
      <xdr:nvSpPr>
        <xdr:cNvPr id="361" name="楕円 360"/>
        <xdr:cNvSpPr/>
      </xdr:nvSpPr>
      <xdr:spPr>
        <a:xfrm>
          <a:off x="104267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33647</xdr:rowOff>
    </xdr:from>
    <xdr:ext cx="534377" cy="259045"/>
    <xdr:sp macro="" textlink="">
      <xdr:nvSpPr>
        <xdr:cNvPr id="362" name="普通建設事業費該当値テキスト"/>
        <xdr:cNvSpPr txBox="1"/>
      </xdr:nvSpPr>
      <xdr:spPr>
        <a:xfrm>
          <a:off x="10528300" y="98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74066</xdr:rowOff>
    </xdr:from>
    <xdr:to>
      <xdr:col>50</xdr:col>
      <xdr:colOff>165100</xdr:colOff>
      <xdr:row>58</xdr:row>
      <xdr:rowOff>4216</xdr:rowOff>
    </xdr:to>
    <xdr:sp macro="" textlink="">
      <xdr:nvSpPr>
        <xdr:cNvPr id="363" name="楕円 362"/>
        <xdr:cNvSpPr/>
      </xdr:nvSpPr>
      <xdr:spPr>
        <a:xfrm>
          <a:off x="9588500" y="98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166793</xdr:rowOff>
    </xdr:from>
    <xdr:ext cx="534377" cy="259045"/>
    <xdr:sp macro="" textlink="">
      <xdr:nvSpPr>
        <xdr:cNvPr id="364" name="テキスト ボックス 363"/>
        <xdr:cNvSpPr txBox="1"/>
      </xdr:nvSpPr>
      <xdr:spPr>
        <a:xfrm>
          <a:off x="937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67475</xdr:rowOff>
    </xdr:from>
    <xdr:to>
      <xdr:col>46</xdr:col>
      <xdr:colOff>38100</xdr:colOff>
      <xdr:row>56</xdr:row>
      <xdr:rowOff>169075</xdr:rowOff>
    </xdr:to>
    <xdr:sp macro="" textlink="">
      <xdr:nvSpPr>
        <xdr:cNvPr id="365" name="楕円 364"/>
        <xdr:cNvSpPr/>
      </xdr:nvSpPr>
      <xdr:spPr>
        <a:xfrm>
          <a:off x="8699500" y="96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160202</xdr:rowOff>
    </xdr:from>
    <xdr:ext cx="534377" cy="259045"/>
    <xdr:sp macro="" textlink="">
      <xdr:nvSpPr>
        <xdr:cNvPr id="366" name="テキスト ボックス 365"/>
        <xdr:cNvSpPr txBox="1"/>
      </xdr:nvSpPr>
      <xdr:spPr>
        <a:xfrm>
          <a:off x="8483111" y="97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4407</xdr:rowOff>
    </xdr:from>
    <xdr:to>
      <xdr:col>41</xdr:col>
      <xdr:colOff>101600</xdr:colOff>
      <xdr:row>56</xdr:row>
      <xdr:rowOff>106007</xdr:rowOff>
    </xdr:to>
    <xdr:sp macro="" textlink="">
      <xdr:nvSpPr>
        <xdr:cNvPr id="367" name="楕円 366"/>
        <xdr:cNvSpPr/>
      </xdr:nvSpPr>
      <xdr:spPr>
        <a:xfrm>
          <a:off x="7810500" y="96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97134</xdr:rowOff>
    </xdr:from>
    <xdr:ext cx="534377" cy="259045"/>
    <xdr:sp macro="" textlink="">
      <xdr:nvSpPr>
        <xdr:cNvPr id="368" name="テキスト ボックス 367"/>
        <xdr:cNvSpPr txBox="1"/>
      </xdr:nvSpPr>
      <xdr:spPr>
        <a:xfrm>
          <a:off x="7594111" y="96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81242</xdr:rowOff>
    </xdr:from>
    <xdr:to>
      <xdr:col>36</xdr:col>
      <xdr:colOff>165100</xdr:colOff>
      <xdr:row>57</xdr:row>
      <xdr:rowOff>11392</xdr:rowOff>
    </xdr:to>
    <xdr:sp macro="" textlink="">
      <xdr:nvSpPr>
        <xdr:cNvPr id="369" name="楕円 368"/>
        <xdr:cNvSpPr/>
      </xdr:nvSpPr>
      <xdr:spPr>
        <a:xfrm>
          <a:off x="6921500" y="96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2519</xdr:rowOff>
    </xdr:from>
    <xdr:ext cx="534377" cy="259045"/>
    <xdr:sp macro="" textlink="">
      <xdr:nvSpPr>
        <xdr:cNvPr id="370" name="テキスト ボックス 369"/>
        <xdr:cNvSpPr txBox="1"/>
      </xdr:nvSpPr>
      <xdr:spPr>
        <a:xfrm>
          <a:off x="6705111" y="97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7341</xdr:rowOff>
    </xdr:from>
    <xdr:to>
      <xdr:col>55</xdr:col>
      <xdr:colOff>0</xdr:colOff>
      <xdr:row>78</xdr:row>
      <xdr:rowOff>27687</xdr:rowOff>
    </xdr:to>
    <xdr:cxnSp macro="">
      <xdr:nvCxnSpPr>
        <xdr:cNvPr id="399" name="直線コネクタ 398"/>
        <xdr:cNvCxnSpPr/>
      </xdr:nvCxnSpPr>
      <xdr:spPr>
        <a:xfrm>
          <a:off x="9639300" y="13380441"/>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150388</xdr:rowOff>
    </xdr:from>
    <xdr:to>
      <xdr:col>50</xdr:col>
      <xdr:colOff>114300</xdr:colOff>
      <xdr:row>78</xdr:row>
      <xdr:rowOff>7341</xdr:rowOff>
    </xdr:to>
    <xdr:cxnSp macro="">
      <xdr:nvCxnSpPr>
        <xdr:cNvPr id="402" name="直線コネクタ 401"/>
        <xdr:cNvCxnSpPr/>
      </xdr:nvCxnSpPr>
      <xdr:spPr>
        <a:xfrm>
          <a:off x="8750300" y="13009138"/>
          <a:ext cx="889000" cy="3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150388</xdr:rowOff>
    </xdr:from>
    <xdr:to>
      <xdr:col>45</xdr:col>
      <xdr:colOff>177800</xdr:colOff>
      <xdr:row>75</xdr:row>
      <xdr:rowOff>152769</xdr:rowOff>
    </xdr:to>
    <xdr:cxnSp macro="">
      <xdr:nvCxnSpPr>
        <xdr:cNvPr id="405" name="直線コネクタ 404"/>
        <xdr:cNvCxnSpPr/>
      </xdr:nvCxnSpPr>
      <xdr:spPr>
        <a:xfrm flipV="1">
          <a:off x="7861300" y="13009138"/>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152769</xdr:rowOff>
    </xdr:from>
    <xdr:to>
      <xdr:col>41</xdr:col>
      <xdr:colOff>50800</xdr:colOff>
      <xdr:row>77</xdr:row>
      <xdr:rowOff>9894</xdr:rowOff>
    </xdr:to>
    <xdr:cxnSp macro="">
      <xdr:nvCxnSpPr>
        <xdr:cNvPr id="408" name="直線コネクタ 407"/>
        <xdr:cNvCxnSpPr/>
      </xdr:nvCxnSpPr>
      <xdr:spPr>
        <a:xfrm flipV="1">
          <a:off x="6972300" y="1301151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148337</xdr:rowOff>
    </xdr:from>
    <xdr:to>
      <xdr:col>55</xdr:col>
      <xdr:colOff>50800</xdr:colOff>
      <xdr:row>78</xdr:row>
      <xdr:rowOff>78487</xdr:rowOff>
    </xdr:to>
    <xdr:sp macro="" textlink="">
      <xdr:nvSpPr>
        <xdr:cNvPr id="418" name="楕円 417"/>
        <xdr:cNvSpPr/>
      </xdr:nvSpPr>
      <xdr:spPr>
        <a:xfrm>
          <a:off x="104267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126764</xdr:rowOff>
    </xdr:from>
    <xdr:ext cx="469744" cy="259045"/>
    <xdr:sp macro="" textlink="">
      <xdr:nvSpPr>
        <xdr:cNvPr id="419" name="普通建設事業費 （ うち新規整備　）該当値テキスト"/>
        <xdr:cNvSpPr txBox="1"/>
      </xdr:nvSpPr>
      <xdr:spPr>
        <a:xfrm>
          <a:off x="10528300"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127991</xdr:rowOff>
    </xdr:from>
    <xdr:to>
      <xdr:col>50</xdr:col>
      <xdr:colOff>165100</xdr:colOff>
      <xdr:row>78</xdr:row>
      <xdr:rowOff>58141</xdr:rowOff>
    </xdr:to>
    <xdr:sp macro="" textlink="">
      <xdr:nvSpPr>
        <xdr:cNvPr id="420" name="楕円 419"/>
        <xdr:cNvSpPr/>
      </xdr:nvSpPr>
      <xdr:spPr>
        <a:xfrm>
          <a:off x="9588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49268</xdr:rowOff>
    </xdr:from>
    <xdr:ext cx="534377" cy="259045"/>
    <xdr:sp macro="" textlink="">
      <xdr:nvSpPr>
        <xdr:cNvPr id="421" name="テキスト ボックス 420"/>
        <xdr:cNvSpPr txBox="1"/>
      </xdr:nvSpPr>
      <xdr:spPr>
        <a:xfrm>
          <a:off x="9372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99587</xdr:rowOff>
    </xdr:from>
    <xdr:to>
      <xdr:col>46</xdr:col>
      <xdr:colOff>38100</xdr:colOff>
      <xdr:row>76</xdr:row>
      <xdr:rowOff>29738</xdr:rowOff>
    </xdr:to>
    <xdr:sp macro="" textlink="">
      <xdr:nvSpPr>
        <xdr:cNvPr id="422" name="楕円 421"/>
        <xdr:cNvSpPr/>
      </xdr:nvSpPr>
      <xdr:spPr>
        <a:xfrm>
          <a:off x="8699500" y="12958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46264</xdr:rowOff>
    </xdr:from>
    <xdr:ext cx="534377" cy="259045"/>
    <xdr:sp macro="" textlink="">
      <xdr:nvSpPr>
        <xdr:cNvPr id="423" name="テキスト ボックス 422"/>
        <xdr:cNvSpPr txBox="1"/>
      </xdr:nvSpPr>
      <xdr:spPr>
        <a:xfrm>
          <a:off x="8483111" y="127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101968</xdr:rowOff>
    </xdr:from>
    <xdr:to>
      <xdr:col>41</xdr:col>
      <xdr:colOff>101600</xdr:colOff>
      <xdr:row>76</xdr:row>
      <xdr:rowOff>32119</xdr:rowOff>
    </xdr:to>
    <xdr:sp macro="" textlink="">
      <xdr:nvSpPr>
        <xdr:cNvPr id="424" name="楕円 423"/>
        <xdr:cNvSpPr/>
      </xdr:nvSpPr>
      <xdr:spPr>
        <a:xfrm>
          <a:off x="7810500" y="129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48645</xdr:rowOff>
    </xdr:from>
    <xdr:ext cx="534377" cy="259045"/>
    <xdr:sp macro="" textlink="">
      <xdr:nvSpPr>
        <xdr:cNvPr id="425" name="テキスト ボックス 424"/>
        <xdr:cNvSpPr txBox="1"/>
      </xdr:nvSpPr>
      <xdr:spPr>
        <a:xfrm>
          <a:off x="7594111" y="127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130544</xdr:rowOff>
    </xdr:from>
    <xdr:to>
      <xdr:col>36</xdr:col>
      <xdr:colOff>165100</xdr:colOff>
      <xdr:row>77</xdr:row>
      <xdr:rowOff>60694</xdr:rowOff>
    </xdr:to>
    <xdr:sp macro="" textlink="">
      <xdr:nvSpPr>
        <xdr:cNvPr id="426" name="楕円 425"/>
        <xdr:cNvSpPr/>
      </xdr:nvSpPr>
      <xdr:spPr>
        <a:xfrm>
          <a:off x="6921500" y="13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77220</xdr:rowOff>
    </xdr:from>
    <xdr:ext cx="534377" cy="259045"/>
    <xdr:sp macro="" textlink="">
      <xdr:nvSpPr>
        <xdr:cNvPr id="427" name="テキスト ボックス 426"/>
        <xdr:cNvSpPr txBox="1"/>
      </xdr:nvSpPr>
      <xdr:spPr>
        <a:xfrm>
          <a:off x="6705111" y="129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120968</xdr:rowOff>
    </xdr:from>
    <xdr:to>
      <xdr:col>55</xdr:col>
      <xdr:colOff>0</xdr:colOff>
      <xdr:row>98</xdr:row>
      <xdr:rowOff>150140</xdr:rowOff>
    </xdr:to>
    <xdr:cxnSp macro="">
      <xdr:nvCxnSpPr>
        <xdr:cNvPr id="456" name="直線コネクタ 455"/>
        <xdr:cNvCxnSpPr/>
      </xdr:nvCxnSpPr>
      <xdr:spPr>
        <a:xfrm>
          <a:off x="9639300" y="16923068"/>
          <a:ext cx="8382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120968</xdr:rowOff>
    </xdr:from>
    <xdr:to>
      <xdr:col>50</xdr:col>
      <xdr:colOff>114300</xdr:colOff>
      <xdr:row>99</xdr:row>
      <xdr:rowOff>1524</xdr:rowOff>
    </xdr:to>
    <xdr:cxnSp macro="">
      <xdr:nvCxnSpPr>
        <xdr:cNvPr id="459" name="直線コネクタ 458"/>
        <xdr:cNvCxnSpPr/>
      </xdr:nvCxnSpPr>
      <xdr:spPr>
        <a:xfrm flipV="1">
          <a:off x="8750300" y="16923068"/>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138113</xdr:rowOff>
    </xdr:from>
    <xdr:to>
      <xdr:col>45</xdr:col>
      <xdr:colOff>177800</xdr:colOff>
      <xdr:row>99</xdr:row>
      <xdr:rowOff>1524</xdr:rowOff>
    </xdr:to>
    <xdr:cxnSp macro="">
      <xdr:nvCxnSpPr>
        <xdr:cNvPr id="462" name="直線コネクタ 461"/>
        <xdr:cNvCxnSpPr/>
      </xdr:nvCxnSpPr>
      <xdr:spPr>
        <a:xfrm>
          <a:off x="7861300" y="1694021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103809</xdr:rowOff>
    </xdr:from>
    <xdr:to>
      <xdr:col>41</xdr:col>
      <xdr:colOff>50800</xdr:colOff>
      <xdr:row>98</xdr:row>
      <xdr:rowOff>138113</xdr:rowOff>
    </xdr:to>
    <xdr:cxnSp macro="">
      <xdr:nvCxnSpPr>
        <xdr:cNvPr id="465" name="直線コネクタ 464"/>
        <xdr:cNvCxnSpPr/>
      </xdr:nvCxnSpPr>
      <xdr:spPr>
        <a:xfrm>
          <a:off x="6972300" y="16905909"/>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99340</xdr:rowOff>
    </xdr:from>
    <xdr:to>
      <xdr:col>55</xdr:col>
      <xdr:colOff>50800</xdr:colOff>
      <xdr:row>99</xdr:row>
      <xdr:rowOff>29490</xdr:rowOff>
    </xdr:to>
    <xdr:sp macro="" textlink="">
      <xdr:nvSpPr>
        <xdr:cNvPr id="475" name="楕円 474"/>
        <xdr:cNvSpPr/>
      </xdr:nvSpPr>
      <xdr:spPr>
        <a:xfrm>
          <a:off x="10426700" y="169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14267</xdr:rowOff>
    </xdr:from>
    <xdr:ext cx="469744" cy="259045"/>
    <xdr:sp macro="" textlink="">
      <xdr:nvSpPr>
        <xdr:cNvPr id="476" name="普通建設事業費 （ うち更新整備　）該当値テキスト"/>
        <xdr:cNvSpPr txBox="1"/>
      </xdr:nvSpPr>
      <xdr:spPr>
        <a:xfrm>
          <a:off x="10528300" y="1681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70168</xdr:rowOff>
    </xdr:from>
    <xdr:to>
      <xdr:col>50</xdr:col>
      <xdr:colOff>165100</xdr:colOff>
      <xdr:row>99</xdr:row>
      <xdr:rowOff>318</xdr:rowOff>
    </xdr:to>
    <xdr:sp macro="" textlink="">
      <xdr:nvSpPr>
        <xdr:cNvPr id="477" name="楕円 476"/>
        <xdr:cNvSpPr/>
      </xdr:nvSpPr>
      <xdr:spPr>
        <a:xfrm>
          <a:off x="9588500" y="168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162895</xdr:rowOff>
    </xdr:from>
    <xdr:ext cx="469744" cy="259045"/>
    <xdr:sp macro="" textlink="">
      <xdr:nvSpPr>
        <xdr:cNvPr id="478" name="テキスト ボックス 477"/>
        <xdr:cNvSpPr txBox="1"/>
      </xdr:nvSpPr>
      <xdr:spPr>
        <a:xfrm>
          <a:off x="9404428" y="169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122174</xdr:rowOff>
    </xdr:from>
    <xdr:to>
      <xdr:col>46</xdr:col>
      <xdr:colOff>38100</xdr:colOff>
      <xdr:row>99</xdr:row>
      <xdr:rowOff>52324</xdr:rowOff>
    </xdr:to>
    <xdr:sp macro="" textlink="">
      <xdr:nvSpPr>
        <xdr:cNvPr id="479" name="楕円 478"/>
        <xdr:cNvSpPr/>
      </xdr:nvSpPr>
      <xdr:spPr>
        <a:xfrm>
          <a:off x="8699500" y="169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43451</xdr:rowOff>
    </xdr:from>
    <xdr:ext cx="469744" cy="259045"/>
    <xdr:sp macro="" textlink="">
      <xdr:nvSpPr>
        <xdr:cNvPr id="480" name="テキスト ボックス 479"/>
        <xdr:cNvSpPr txBox="1"/>
      </xdr:nvSpPr>
      <xdr:spPr>
        <a:xfrm>
          <a:off x="8515428"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87313</xdr:rowOff>
    </xdr:from>
    <xdr:to>
      <xdr:col>41</xdr:col>
      <xdr:colOff>101600</xdr:colOff>
      <xdr:row>99</xdr:row>
      <xdr:rowOff>17463</xdr:rowOff>
    </xdr:to>
    <xdr:sp macro="" textlink="">
      <xdr:nvSpPr>
        <xdr:cNvPr id="481" name="楕円 480"/>
        <xdr:cNvSpPr/>
      </xdr:nvSpPr>
      <xdr:spPr>
        <a:xfrm>
          <a:off x="7810500" y="168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8590</xdr:rowOff>
    </xdr:from>
    <xdr:ext cx="469744" cy="259045"/>
    <xdr:sp macro="" textlink="">
      <xdr:nvSpPr>
        <xdr:cNvPr id="482" name="テキスト ボックス 481"/>
        <xdr:cNvSpPr txBox="1"/>
      </xdr:nvSpPr>
      <xdr:spPr>
        <a:xfrm>
          <a:off x="7626428"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53009</xdr:rowOff>
    </xdr:from>
    <xdr:to>
      <xdr:col>36</xdr:col>
      <xdr:colOff>165100</xdr:colOff>
      <xdr:row>98</xdr:row>
      <xdr:rowOff>154609</xdr:rowOff>
    </xdr:to>
    <xdr:sp macro="" textlink="">
      <xdr:nvSpPr>
        <xdr:cNvPr id="483" name="楕円 482"/>
        <xdr:cNvSpPr/>
      </xdr:nvSpPr>
      <xdr:spPr>
        <a:xfrm>
          <a:off x="6921500" y="168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145736</xdr:rowOff>
    </xdr:from>
    <xdr:ext cx="469744" cy="259045"/>
    <xdr:sp macro="" textlink="">
      <xdr:nvSpPr>
        <xdr:cNvPr id="484" name="テキスト ボックス 483"/>
        <xdr:cNvSpPr txBox="1"/>
      </xdr:nvSpPr>
      <xdr:spPr>
        <a:xfrm>
          <a:off x="6737428" y="169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32666</xdr:rowOff>
    </xdr:from>
    <xdr:to>
      <xdr:col>85</xdr:col>
      <xdr:colOff>127000</xdr:colOff>
      <xdr:row>77</xdr:row>
      <xdr:rowOff>45746</xdr:rowOff>
    </xdr:to>
    <xdr:cxnSp macro="">
      <xdr:nvCxnSpPr>
        <xdr:cNvPr id="617" name="直線コネクタ 616"/>
        <xdr:cNvCxnSpPr/>
      </xdr:nvCxnSpPr>
      <xdr:spPr>
        <a:xfrm>
          <a:off x="15481300" y="13234316"/>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24290</xdr:rowOff>
    </xdr:from>
    <xdr:to>
      <xdr:col>81</xdr:col>
      <xdr:colOff>50800</xdr:colOff>
      <xdr:row>77</xdr:row>
      <xdr:rowOff>32666</xdr:rowOff>
    </xdr:to>
    <xdr:cxnSp macro="">
      <xdr:nvCxnSpPr>
        <xdr:cNvPr id="620" name="直線コネクタ 619"/>
        <xdr:cNvCxnSpPr/>
      </xdr:nvCxnSpPr>
      <xdr:spPr>
        <a:xfrm>
          <a:off x="14592300" y="13225940"/>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24290</xdr:rowOff>
    </xdr:from>
    <xdr:to>
      <xdr:col>76</xdr:col>
      <xdr:colOff>114300</xdr:colOff>
      <xdr:row>77</xdr:row>
      <xdr:rowOff>28632</xdr:rowOff>
    </xdr:to>
    <xdr:cxnSp macro="">
      <xdr:nvCxnSpPr>
        <xdr:cNvPr id="623" name="直線コネクタ 622"/>
        <xdr:cNvCxnSpPr/>
      </xdr:nvCxnSpPr>
      <xdr:spPr>
        <a:xfrm flipV="1">
          <a:off x="13703300" y="13225940"/>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22085</xdr:rowOff>
    </xdr:from>
    <xdr:to>
      <xdr:col>71</xdr:col>
      <xdr:colOff>177800</xdr:colOff>
      <xdr:row>77</xdr:row>
      <xdr:rowOff>28632</xdr:rowOff>
    </xdr:to>
    <xdr:cxnSp macro="">
      <xdr:nvCxnSpPr>
        <xdr:cNvPr id="626" name="直線コネクタ 625"/>
        <xdr:cNvCxnSpPr/>
      </xdr:nvCxnSpPr>
      <xdr:spPr>
        <a:xfrm>
          <a:off x="12814300" y="13223735"/>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166396</xdr:rowOff>
    </xdr:from>
    <xdr:to>
      <xdr:col>85</xdr:col>
      <xdr:colOff>177800</xdr:colOff>
      <xdr:row>77</xdr:row>
      <xdr:rowOff>96546</xdr:rowOff>
    </xdr:to>
    <xdr:sp macro="" textlink="">
      <xdr:nvSpPr>
        <xdr:cNvPr id="636" name="楕円 635"/>
        <xdr:cNvSpPr/>
      </xdr:nvSpPr>
      <xdr:spPr>
        <a:xfrm>
          <a:off x="162687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144823</xdr:rowOff>
    </xdr:from>
    <xdr:ext cx="534377" cy="259045"/>
    <xdr:sp macro="" textlink="">
      <xdr:nvSpPr>
        <xdr:cNvPr id="637" name="公債費該当値テキスト"/>
        <xdr:cNvSpPr txBox="1"/>
      </xdr:nvSpPr>
      <xdr:spPr>
        <a:xfrm>
          <a:off x="16370300" y="13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153316</xdr:rowOff>
    </xdr:from>
    <xdr:to>
      <xdr:col>81</xdr:col>
      <xdr:colOff>101600</xdr:colOff>
      <xdr:row>77</xdr:row>
      <xdr:rowOff>83466</xdr:rowOff>
    </xdr:to>
    <xdr:sp macro="" textlink="">
      <xdr:nvSpPr>
        <xdr:cNvPr id="638" name="楕円 637"/>
        <xdr:cNvSpPr/>
      </xdr:nvSpPr>
      <xdr:spPr>
        <a:xfrm>
          <a:off x="15430500" y="131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74593</xdr:rowOff>
    </xdr:from>
    <xdr:ext cx="534377" cy="259045"/>
    <xdr:sp macro="" textlink="">
      <xdr:nvSpPr>
        <xdr:cNvPr id="639" name="テキスト ボックス 638"/>
        <xdr:cNvSpPr txBox="1"/>
      </xdr:nvSpPr>
      <xdr:spPr>
        <a:xfrm>
          <a:off x="15214111" y="132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144940</xdr:rowOff>
    </xdr:from>
    <xdr:to>
      <xdr:col>76</xdr:col>
      <xdr:colOff>165100</xdr:colOff>
      <xdr:row>77</xdr:row>
      <xdr:rowOff>75090</xdr:rowOff>
    </xdr:to>
    <xdr:sp macro="" textlink="">
      <xdr:nvSpPr>
        <xdr:cNvPr id="640" name="楕円 639"/>
        <xdr:cNvSpPr/>
      </xdr:nvSpPr>
      <xdr:spPr>
        <a:xfrm>
          <a:off x="14541500" y="13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66217</xdr:rowOff>
    </xdr:from>
    <xdr:ext cx="534377" cy="259045"/>
    <xdr:sp macro="" textlink="">
      <xdr:nvSpPr>
        <xdr:cNvPr id="641" name="テキスト ボックス 640"/>
        <xdr:cNvSpPr txBox="1"/>
      </xdr:nvSpPr>
      <xdr:spPr>
        <a:xfrm>
          <a:off x="14325111" y="132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149282</xdr:rowOff>
    </xdr:from>
    <xdr:to>
      <xdr:col>72</xdr:col>
      <xdr:colOff>38100</xdr:colOff>
      <xdr:row>77</xdr:row>
      <xdr:rowOff>79432</xdr:rowOff>
    </xdr:to>
    <xdr:sp macro="" textlink="">
      <xdr:nvSpPr>
        <xdr:cNvPr id="642" name="楕円 641"/>
        <xdr:cNvSpPr/>
      </xdr:nvSpPr>
      <xdr:spPr>
        <a:xfrm>
          <a:off x="13652500" y="131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70559</xdr:rowOff>
    </xdr:from>
    <xdr:ext cx="534377" cy="259045"/>
    <xdr:sp macro="" textlink="">
      <xdr:nvSpPr>
        <xdr:cNvPr id="643" name="テキスト ボックス 642"/>
        <xdr:cNvSpPr txBox="1"/>
      </xdr:nvSpPr>
      <xdr:spPr>
        <a:xfrm>
          <a:off x="13436111" y="132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142735</xdr:rowOff>
    </xdr:from>
    <xdr:to>
      <xdr:col>67</xdr:col>
      <xdr:colOff>101600</xdr:colOff>
      <xdr:row>77</xdr:row>
      <xdr:rowOff>72885</xdr:rowOff>
    </xdr:to>
    <xdr:sp macro="" textlink="">
      <xdr:nvSpPr>
        <xdr:cNvPr id="644" name="楕円 643"/>
        <xdr:cNvSpPr/>
      </xdr:nvSpPr>
      <xdr:spPr>
        <a:xfrm>
          <a:off x="12763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64012</xdr:rowOff>
    </xdr:from>
    <xdr:ext cx="534377" cy="259045"/>
    <xdr:sp macro="" textlink="">
      <xdr:nvSpPr>
        <xdr:cNvPr id="645" name="テキスト ボックス 644"/>
        <xdr:cNvSpPr txBox="1"/>
      </xdr:nvSpPr>
      <xdr:spPr>
        <a:xfrm>
          <a:off x="12547111" y="132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4959</xdr:rowOff>
    </xdr:from>
    <xdr:to>
      <xdr:col>85</xdr:col>
      <xdr:colOff>127000</xdr:colOff>
      <xdr:row>99</xdr:row>
      <xdr:rowOff>31514</xdr:rowOff>
    </xdr:to>
    <xdr:cxnSp macro="">
      <xdr:nvCxnSpPr>
        <xdr:cNvPr id="674" name="直線コネクタ 673"/>
        <xdr:cNvCxnSpPr/>
      </xdr:nvCxnSpPr>
      <xdr:spPr>
        <a:xfrm flipV="1">
          <a:off x="15481300" y="16978509"/>
          <a:ext cx="8382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31514</xdr:rowOff>
    </xdr:from>
    <xdr:to>
      <xdr:col>81</xdr:col>
      <xdr:colOff>50800</xdr:colOff>
      <xdr:row>99</xdr:row>
      <xdr:rowOff>44107</xdr:rowOff>
    </xdr:to>
    <xdr:cxnSp macro="">
      <xdr:nvCxnSpPr>
        <xdr:cNvPr id="677" name="直線コネクタ 676"/>
        <xdr:cNvCxnSpPr/>
      </xdr:nvCxnSpPr>
      <xdr:spPr>
        <a:xfrm flipV="1">
          <a:off x="14592300" y="17005064"/>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16580</xdr:rowOff>
    </xdr:from>
    <xdr:to>
      <xdr:col>76</xdr:col>
      <xdr:colOff>114300</xdr:colOff>
      <xdr:row>99</xdr:row>
      <xdr:rowOff>44107</xdr:rowOff>
    </xdr:to>
    <xdr:cxnSp macro="">
      <xdr:nvCxnSpPr>
        <xdr:cNvPr id="680" name="直線コネクタ 679"/>
        <xdr:cNvCxnSpPr/>
      </xdr:nvCxnSpPr>
      <xdr:spPr>
        <a:xfrm>
          <a:off x="13703300" y="16990130"/>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16580</xdr:rowOff>
    </xdr:from>
    <xdr:to>
      <xdr:col>71</xdr:col>
      <xdr:colOff>177800</xdr:colOff>
      <xdr:row>99</xdr:row>
      <xdr:rowOff>36068</xdr:rowOff>
    </xdr:to>
    <xdr:cxnSp macro="">
      <xdr:nvCxnSpPr>
        <xdr:cNvPr id="683" name="直線コネクタ 682"/>
        <xdr:cNvCxnSpPr/>
      </xdr:nvCxnSpPr>
      <xdr:spPr>
        <a:xfrm flipV="1">
          <a:off x="12814300" y="16990130"/>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125609</xdr:rowOff>
    </xdr:from>
    <xdr:to>
      <xdr:col>85</xdr:col>
      <xdr:colOff>177800</xdr:colOff>
      <xdr:row>99</xdr:row>
      <xdr:rowOff>55759</xdr:rowOff>
    </xdr:to>
    <xdr:sp macro="" textlink="">
      <xdr:nvSpPr>
        <xdr:cNvPr id="693" name="楕円 692"/>
        <xdr:cNvSpPr/>
      </xdr:nvSpPr>
      <xdr:spPr>
        <a:xfrm>
          <a:off x="16268700" y="169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40536</xdr:rowOff>
    </xdr:from>
    <xdr:ext cx="469744" cy="259045"/>
    <xdr:sp macro="" textlink="">
      <xdr:nvSpPr>
        <xdr:cNvPr id="694" name="積立金該当値テキスト"/>
        <xdr:cNvSpPr txBox="1"/>
      </xdr:nvSpPr>
      <xdr:spPr>
        <a:xfrm>
          <a:off x="16370300" y="168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152164</xdr:rowOff>
    </xdr:from>
    <xdr:to>
      <xdr:col>81</xdr:col>
      <xdr:colOff>101600</xdr:colOff>
      <xdr:row>99</xdr:row>
      <xdr:rowOff>82314</xdr:rowOff>
    </xdr:to>
    <xdr:sp macro="" textlink="">
      <xdr:nvSpPr>
        <xdr:cNvPr id="695" name="楕円 694"/>
        <xdr:cNvSpPr/>
      </xdr:nvSpPr>
      <xdr:spPr>
        <a:xfrm>
          <a:off x="15430500" y="169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73441</xdr:rowOff>
    </xdr:from>
    <xdr:ext cx="378565" cy="259045"/>
    <xdr:sp macro="" textlink="">
      <xdr:nvSpPr>
        <xdr:cNvPr id="696" name="テキスト ボックス 695"/>
        <xdr:cNvSpPr txBox="1"/>
      </xdr:nvSpPr>
      <xdr:spPr>
        <a:xfrm>
          <a:off x="15292017" y="1704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164757</xdr:rowOff>
    </xdr:from>
    <xdr:to>
      <xdr:col>76</xdr:col>
      <xdr:colOff>165100</xdr:colOff>
      <xdr:row>99</xdr:row>
      <xdr:rowOff>94907</xdr:rowOff>
    </xdr:to>
    <xdr:sp macro="" textlink="">
      <xdr:nvSpPr>
        <xdr:cNvPr id="697" name="楕円 696"/>
        <xdr:cNvSpPr/>
      </xdr:nvSpPr>
      <xdr:spPr>
        <a:xfrm>
          <a:off x="14541500" y="1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86034</xdr:rowOff>
    </xdr:from>
    <xdr:ext cx="313932" cy="259045"/>
    <xdr:sp macro="" textlink="">
      <xdr:nvSpPr>
        <xdr:cNvPr id="698" name="テキスト ボックス 697"/>
        <xdr:cNvSpPr txBox="1"/>
      </xdr:nvSpPr>
      <xdr:spPr>
        <a:xfrm>
          <a:off x="14435333" y="17059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137230</xdr:rowOff>
    </xdr:from>
    <xdr:to>
      <xdr:col>72</xdr:col>
      <xdr:colOff>38100</xdr:colOff>
      <xdr:row>99</xdr:row>
      <xdr:rowOff>67380</xdr:rowOff>
    </xdr:to>
    <xdr:sp macro="" textlink="">
      <xdr:nvSpPr>
        <xdr:cNvPr id="699" name="楕円 698"/>
        <xdr:cNvSpPr/>
      </xdr:nvSpPr>
      <xdr:spPr>
        <a:xfrm>
          <a:off x="13652500" y="169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58507</xdr:rowOff>
    </xdr:from>
    <xdr:ext cx="469744" cy="259045"/>
    <xdr:sp macro="" textlink="">
      <xdr:nvSpPr>
        <xdr:cNvPr id="700" name="テキスト ボックス 699"/>
        <xdr:cNvSpPr txBox="1"/>
      </xdr:nvSpPr>
      <xdr:spPr>
        <a:xfrm>
          <a:off x="13468428" y="1703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156718</xdr:rowOff>
    </xdr:from>
    <xdr:to>
      <xdr:col>67</xdr:col>
      <xdr:colOff>101600</xdr:colOff>
      <xdr:row>99</xdr:row>
      <xdr:rowOff>86868</xdr:rowOff>
    </xdr:to>
    <xdr:sp macro="" textlink="">
      <xdr:nvSpPr>
        <xdr:cNvPr id="701" name="楕円 700"/>
        <xdr:cNvSpPr/>
      </xdr:nvSpPr>
      <xdr:spPr>
        <a:xfrm>
          <a:off x="12763500" y="169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77995</xdr:rowOff>
    </xdr:from>
    <xdr:ext cx="378565" cy="259045"/>
    <xdr:sp macro="" textlink="">
      <xdr:nvSpPr>
        <xdr:cNvPr id="702" name="テキスト ボックス 701"/>
        <xdr:cNvSpPr txBox="1"/>
      </xdr:nvSpPr>
      <xdr:spPr>
        <a:xfrm>
          <a:off x="12625017" y="1705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84673</xdr:rowOff>
    </xdr:from>
    <xdr:to>
      <xdr:col>116</xdr:col>
      <xdr:colOff>63500</xdr:colOff>
      <xdr:row>39</xdr:row>
      <xdr:rowOff>98878</xdr:rowOff>
    </xdr:to>
    <xdr:cxnSp macro="">
      <xdr:nvCxnSpPr>
        <xdr:cNvPr id="733" name="直線コネクタ 732"/>
        <xdr:cNvCxnSpPr/>
      </xdr:nvCxnSpPr>
      <xdr:spPr>
        <a:xfrm flipV="1">
          <a:off x="21323300" y="6256873"/>
          <a:ext cx="838200" cy="5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33873</xdr:rowOff>
    </xdr:from>
    <xdr:to>
      <xdr:col>116</xdr:col>
      <xdr:colOff>114300</xdr:colOff>
      <xdr:row>36</xdr:row>
      <xdr:rowOff>135473</xdr:rowOff>
    </xdr:to>
    <xdr:sp macro="" textlink="">
      <xdr:nvSpPr>
        <xdr:cNvPr id="752" name="楕円 751"/>
        <xdr:cNvSpPr/>
      </xdr:nvSpPr>
      <xdr:spPr>
        <a:xfrm>
          <a:off x="22110700" y="62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56750</xdr:rowOff>
    </xdr:from>
    <xdr:ext cx="469744" cy="259045"/>
    <xdr:sp macro="" textlink="">
      <xdr:nvSpPr>
        <xdr:cNvPr id="753" name="投資及び出資金該当値テキスト"/>
        <xdr:cNvSpPr txBox="1"/>
      </xdr:nvSpPr>
      <xdr:spPr>
        <a:xfrm>
          <a:off x="22212300" y="605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37326</xdr:rowOff>
    </xdr:from>
    <xdr:to>
      <xdr:col>116</xdr:col>
      <xdr:colOff>63500</xdr:colOff>
      <xdr:row>59</xdr:row>
      <xdr:rowOff>37554</xdr:rowOff>
    </xdr:to>
    <xdr:cxnSp macro="">
      <xdr:nvCxnSpPr>
        <xdr:cNvPr id="790" name="直線コネクタ 789"/>
        <xdr:cNvCxnSpPr/>
      </xdr:nvCxnSpPr>
      <xdr:spPr>
        <a:xfrm>
          <a:off x="21323300" y="1015287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37326</xdr:rowOff>
    </xdr:from>
    <xdr:to>
      <xdr:col>111</xdr:col>
      <xdr:colOff>177800</xdr:colOff>
      <xdr:row>59</xdr:row>
      <xdr:rowOff>37706</xdr:rowOff>
    </xdr:to>
    <xdr:cxnSp macro="">
      <xdr:nvCxnSpPr>
        <xdr:cNvPr id="793" name="直線コネクタ 792"/>
        <xdr:cNvCxnSpPr/>
      </xdr:nvCxnSpPr>
      <xdr:spPr>
        <a:xfrm flipV="1">
          <a:off x="20434300" y="1015287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34087</xdr:rowOff>
    </xdr:from>
    <xdr:to>
      <xdr:col>107</xdr:col>
      <xdr:colOff>50800</xdr:colOff>
      <xdr:row>59</xdr:row>
      <xdr:rowOff>37706</xdr:rowOff>
    </xdr:to>
    <xdr:cxnSp macro="">
      <xdr:nvCxnSpPr>
        <xdr:cNvPr id="796" name="直線コネクタ 795"/>
        <xdr:cNvCxnSpPr/>
      </xdr:nvCxnSpPr>
      <xdr:spPr>
        <a:xfrm>
          <a:off x="19545300" y="1014963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34010</xdr:rowOff>
    </xdr:from>
    <xdr:to>
      <xdr:col>102</xdr:col>
      <xdr:colOff>114300</xdr:colOff>
      <xdr:row>59</xdr:row>
      <xdr:rowOff>34087</xdr:rowOff>
    </xdr:to>
    <xdr:cxnSp macro="">
      <xdr:nvCxnSpPr>
        <xdr:cNvPr id="799" name="直線コネクタ 798"/>
        <xdr:cNvCxnSpPr/>
      </xdr:nvCxnSpPr>
      <xdr:spPr>
        <a:xfrm>
          <a:off x="18656300" y="1014956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158204</xdr:rowOff>
    </xdr:from>
    <xdr:to>
      <xdr:col>116</xdr:col>
      <xdr:colOff>114300</xdr:colOff>
      <xdr:row>59</xdr:row>
      <xdr:rowOff>88354</xdr:rowOff>
    </xdr:to>
    <xdr:sp macro="" textlink="">
      <xdr:nvSpPr>
        <xdr:cNvPr id="809" name="楕円 808"/>
        <xdr:cNvSpPr/>
      </xdr:nvSpPr>
      <xdr:spPr>
        <a:xfrm>
          <a:off x="221107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73131</xdr:rowOff>
    </xdr:from>
    <xdr:ext cx="378565" cy="259045"/>
    <xdr:sp macro="" textlink="">
      <xdr:nvSpPr>
        <xdr:cNvPr id="810" name="貸付金該当値テキスト"/>
        <xdr:cNvSpPr txBox="1"/>
      </xdr:nvSpPr>
      <xdr:spPr>
        <a:xfrm>
          <a:off x="22212300" y="1001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157976</xdr:rowOff>
    </xdr:from>
    <xdr:to>
      <xdr:col>112</xdr:col>
      <xdr:colOff>38100</xdr:colOff>
      <xdr:row>59</xdr:row>
      <xdr:rowOff>88126</xdr:rowOff>
    </xdr:to>
    <xdr:sp macro="" textlink="">
      <xdr:nvSpPr>
        <xdr:cNvPr id="811" name="楕円 810"/>
        <xdr:cNvSpPr/>
      </xdr:nvSpPr>
      <xdr:spPr>
        <a:xfrm>
          <a:off x="21272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79253</xdr:rowOff>
    </xdr:from>
    <xdr:ext cx="378565" cy="259045"/>
    <xdr:sp macro="" textlink="">
      <xdr:nvSpPr>
        <xdr:cNvPr id="812" name="テキスト ボックス 811"/>
        <xdr:cNvSpPr txBox="1"/>
      </xdr:nvSpPr>
      <xdr:spPr>
        <a:xfrm>
          <a:off x="21134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158356</xdr:rowOff>
    </xdr:from>
    <xdr:to>
      <xdr:col>107</xdr:col>
      <xdr:colOff>101600</xdr:colOff>
      <xdr:row>59</xdr:row>
      <xdr:rowOff>88506</xdr:rowOff>
    </xdr:to>
    <xdr:sp macro="" textlink="">
      <xdr:nvSpPr>
        <xdr:cNvPr id="813" name="楕円 812"/>
        <xdr:cNvSpPr/>
      </xdr:nvSpPr>
      <xdr:spPr>
        <a:xfrm>
          <a:off x="20383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79633</xdr:rowOff>
    </xdr:from>
    <xdr:ext cx="378565" cy="259045"/>
    <xdr:sp macro="" textlink="">
      <xdr:nvSpPr>
        <xdr:cNvPr id="814" name="テキスト ボックス 813"/>
        <xdr:cNvSpPr txBox="1"/>
      </xdr:nvSpPr>
      <xdr:spPr>
        <a:xfrm>
          <a:off x="20245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154737</xdr:rowOff>
    </xdr:from>
    <xdr:to>
      <xdr:col>102</xdr:col>
      <xdr:colOff>165100</xdr:colOff>
      <xdr:row>59</xdr:row>
      <xdr:rowOff>84887</xdr:rowOff>
    </xdr:to>
    <xdr:sp macro="" textlink="">
      <xdr:nvSpPr>
        <xdr:cNvPr id="815" name="楕円 814"/>
        <xdr:cNvSpPr/>
      </xdr:nvSpPr>
      <xdr:spPr>
        <a:xfrm>
          <a:off x="19494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76014</xdr:rowOff>
    </xdr:from>
    <xdr:ext cx="378565" cy="259045"/>
    <xdr:sp macro="" textlink="">
      <xdr:nvSpPr>
        <xdr:cNvPr id="816" name="テキスト ボックス 815"/>
        <xdr:cNvSpPr txBox="1"/>
      </xdr:nvSpPr>
      <xdr:spPr>
        <a:xfrm>
          <a:off x="19356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154660</xdr:rowOff>
    </xdr:from>
    <xdr:to>
      <xdr:col>98</xdr:col>
      <xdr:colOff>38100</xdr:colOff>
      <xdr:row>59</xdr:row>
      <xdr:rowOff>84810</xdr:rowOff>
    </xdr:to>
    <xdr:sp macro="" textlink="">
      <xdr:nvSpPr>
        <xdr:cNvPr id="817" name="楕円 816"/>
        <xdr:cNvSpPr/>
      </xdr:nvSpPr>
      <xdr:spPr>
        <a:xfrm>
          <a:off x="18605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75937</xdr:rowOff>
    </xdr:from>
    <xdr:ext cx="378565" cy="259045"/>
    <xdr:sp macro="" textlink="">
      <xdr:nvSpPr>
        <xdr:cNvPr id="818" name="テキスト ボックス 817"/>
        <xdr:cNvSpPr txBox="1"/>
      </xdr:nvSpPr>
      <xdr:spPr>
        <a:xfrm>
          <a:off x="18467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27953</xdr:rowOff>
    </xdr:from>
    <xdr:to>
      <xdr:col>116</xdr:col>
      <xdr:colOff>63500</xdr:colOff>
      <xdr:row>77</xdr:row>
      <xdr:rowOff>82589</xdr:rowOff>
    </xdr:to>
    <xdr:cxnSp macro="">
      <xdr:nvCxnSpPr>
        <xdr:cNvPr id="848" name="直線コネクタ 847"/>
        <xdr:cNvCxnSpPr/>
      </xdr:nvCxnSpPr>
      <xdr:spPr>
        <a:xfrm>
          <a:off x="21323300" y="12886703"/>
          <a:ext cx="838200" cy="3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27953</xdr:rowOff>
    </xdr:from>
    <xdr:to>
      <xdr:col>111</xdr:col>
      <xdr:colOff>177800</xdr:colOff>
      <xdr:row>75</xdr:row>
      <xdr:rowOff>85179</xdr:rowOff>
    </xdr:to>
    <xdr:cxnSp macro="">
      <xdr:nvCxnSpPr>
        <xdr:cNvPr id="851" name="直線コネクタ 850"/>
        <xdr:cNvCxnSpPr/>
      </xdr:nvCxnSpPr>
      <xdr:spPr>
        <a:xfrm flipV="1">
          <a:off x="20434300" y="12886703"/>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85179</xdr:rowOff>
    </xdr:from>
    <xdr:to>
      <xdr:col>107</xdr:col>
      <xdr:colOff>50800</xdr:colOff>
      <xdr:row>76</xdr:row>
      <xdr:rowOff>23076</xdr:rowOff>
    </xdr:to>
    <xdr:cxnSp macro="">
      <xdr:nvCxnSpPr>
        <xdr:cNvPr id="854" name="直線コネクタ 853"/>
        <xdr:cNvCxnSpPr/>
      </xdr:nvCxnSpPr>
      <xdr:spPr>
        <a:xfrm flipV="1">
          <a:off x="19545300" y="12943929"/>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23076</xdr:rowOff>
    </xdr:from>
    <xdr:to>
      <xdr:col>102</xdr:col>
      <xdr:colOff>114300</xdr:colOff>
      <xdr:row>76</xdr:row>
      <xdr:rowOff>91275</xdr:rowOff>
    </xdr:to>
    <xdr:cxnSp macro="">
      <xdr:nvCxnSpPr>
        <xdr:cNvPr id="857" name="直線コネクタ 856"/>
        <xdr:cNvCxnSpPr/>
      </xdr:nvCxnSpPr>
      <xdr:spPr>
        <a:xfrm flipV="1">
          <a:off x="18656300" y="1305327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31789</xdr:rowOff>
    </xdr:from>
    <xdr:to>
      <xdr:col>116</xdr:col>
      <xdr:colOff>114300</xdr:colOff>
      <xdr:row>77</xdr:row>
      <xdr:rowOff>133389</xdr:rowOff>
    </xdr:to>
    <xdr:sp macro="" textlink="">
      <xdr:nvSpPr>
        <xdr:cNvPr id="867" name="楕円 866"/>
        <xdr:cNvSpPr/>
      </xdr:nvSpPr>
      <xdr:spPr>
        <a:xfrm>
          <a:off x="221107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10216</xdr:rowOff>
    </xdr:from>
    <xdr:ext cx="534377" cy="259045"/>
    <xdr:sp macro="" textlink="">
      <xdr:nvSpPr>
        <xdr:cNvPr id="868" name="繰出金該当値テキスト"/>
        <xdr:cNvSpPr txBox="1"/>
      </xdr:nvSpPr>
      <xdr:spPr>
        <a:xfrm>
          <a:off x="22212300" y="13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148603</xdr:rowOff>
    </xdr:from>
    <xdr:to>
      <xdr:col>112</xdr:col>
      <xdr:colOff>38100</xdr:colOff>
      <xdr:row>75</xdr:row>
      <xdr:rowOff>78753</xdr:rowOff>
    </xdr:to>
    <xdr:sp macro="" textlink="">
      <xdr:nvSpPr>
        <xdr:cNvPr id="869" name="楕円 868"/>
        <xdr:cNvSpPr/>
      </xdr:nvSpPr>
      <xdr:spPr>
        <a:xfrm>
          <a:off x="21272500" y="128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95280</xdr:rowOff>
    </xdr:from>
    <xdr:ext cx="534377" cy="259045"/>
    <xdr:sp macro="" textlink="">
      <xdr:nvSpPr>
        <xdr:cNvPr id="870" name="テキスト ボックス 869"/>
        <xdr:cNvSpPr txBox="1"/>
      </xdr:nvSpPr>
      <xdr:spPr>
        <a:xfrm>
          <a:off x="21056111" y="126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34379</xdr:rowOff>
    </xdr:from>
    <xdr:to>
      <xdr:col>107</xdr:col>
      <xdr:colOff>101600</xdr:colOff>
      <xdr:row>75</xdr:row>
      <xdr:rowOff>135979</xdr:rowOff>
    </xdr:to>
    <xdr:sp macro="" textlink="">
      <xdr:nvSpPr>
        <xdr:cNvPr id="871" name="楕円 870"/>
        <xdr:cNvSpPr/>
      </xdr:nvSpPr>
      <xdr:spPr>
        <a:xfrm>
          <a:off x="20383500" y="12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127106</xdr:rowOff>
    </xdr:from>
    <xdr:ext cx="534377" cy="259045"/>
    <xdr:sp macro="" textlink="">
      <xdr:nvSpPr>
        <xdr:cNvPr id="872" name="テキスト ボックス 871"/>
        <xdr:cNvSpPr txBox="1"/>
      </xdr:nvSpPr>
      <xdr:spPr>
        <a:xfrm>
          <a:off x="20167111" y="129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143726</xdr:rowOff>
    </xdr:from>
    <xdr:to>
      <xdr:col>102</xdr:col>
      <xdr:colOff>165100</xdr:colOff>
      <xdr:row>76</xdr:row>
      <xdr:rowOff>73876</xdr:rowOff>
    </xdr:to>
    <xdr:sp macro="" textlink="">
      <xdr:nvSpPr>
        <xdr:cNvPr id="873" name="楕円 872"/>
        <xdr:cNvSpPr/>
      </xdr:nvSpPr>
      <xdr:spPr>
        <a:xfrm>
          <a:off x="19494500" y="130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65003</xdr:rowOff>
    </xdr:from>
    <xdr:ext cx="534377" cy="259045"/>
    <xdr:sp macro="" textlink="">
      <xdr:nvSpPr>
        <xdr:cNvPr id="874" name="テキスト ボックス 873"/>
        <xdr:cNvSpPr txBox="1"/>
      </xdr:nvSpPr>
      <xdr:spPr>
        <a:xfrm>
          <a:off x="19278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40475</xdr:rowOff>
    </xdr:from>
    <xdr:to>
      <xdr:col>98</xdr:col>
      <xdr:colOff>38100</xdr:colOff>
      <xdr:row>76</xdr:row>
      <xdr:rowOff>142075</xdr:rowOff>
    </xdr:to>
    <xdr:sp macro="" textlink="">
      <xdr:nvSpPr>
        <xdr:cNvPr id="875" name="楕円 874"/>
        <xdr:cNvSpPr/>
      </xdr:nvSpPr>
      <xdr:spPr>
        <a:xfrm>
          <a:off x="18605500" y="130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133202</xdr:rowOff>
    </xdr:from>
    <xdr:ext cx="534377" cy="259045"/>
    <xdr:sp macro="" textlink="">
      <xdr:nvSpPr>
        <xdr:cNvPr id="876" name="テキスト ボックス 875"/>
        <xdr:cNvSpPr txBox="1"/>
      </xdr:nvSpPr>
      <xdr:spPr>
        <a:xfrm>
          <a:off x="18389111" y="131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歳出決算総額は、住民一人当たり３９５，８５３円となっている。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５１，６９３円となっており、平成２７年度から４０，０００円台で推移していたが、令和２年度は５０，０００円台となった。令和２年４月より会計年度任用職員制度が施行され、会計年度任用職員報酬及び当該期末手当が人件費に計上されたことに加え、制度改正や権限移譲などに伴う業務量の増加等から職員数が増加したことなどが主な要因である。また、投資及び出資金の住民一人当たりのコストが３，２３７円皆増し、類似団体平均と比較して高い状況となっている。これは、令和２年４月から公共下水道事業及び農業集落排水事業が公営企業法の適用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29515</xdr:rowOff>
    </xdr:from>
    <xdr:to>
      <xdr:col>24</xdr:col>
      <xdr:colOff>63500</xdr:colOff>
      <xdr:row>36</xdr:row>
      <xdr:rowOff>61519</xdr:rowOff>
    </xdr:to>
    <xdr:cxnSp macro="">
      <xdr:nvCxnSpPr>
        <xdr:cNvPr id="59" name="直線コネクタ 58"/>
        <xdr:cNvCxnSpPr/>
      </xdr:nvCxnSpPr>
      <xdr:spPr>
        <a:xfrm>
          <a:off x="3797300" y="620171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167132</xdr:rowOff>
    </xdr:from>
    <xdr:to>
      <xdr:col>19</xdr:col>
      <xdr:colOff>177800</xdr:colOff>
      <xdr:row>36</xdr:row>
      <xdr:rowOff>29515</xdr:rowOff>
    </xdr:to>
    <xdr:cxnSp macro="">
      <xdr:nvCxnSpPr>
        <xdr:cNvPr id="62" name="直線コネクタ 61"/>
        <xdr:cNvCxnSpPr/>
      </xdr:nvCxnSpPr>
      <xdr:spPr>
        <a:xfrm>
          <a:off x="2908300" y="61678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167132</xdr:rowOff>
    </xdr:from>
    <xdr:to>
      <xdr:col>15</xdr:col>
      <xdr:colOff>50800</xdr:colOff>
      <xdr:row>36</xdr:row>
      <xdr:rowOff>45974</xdr:rowOff>
    </xdr:to>
    <xdr:cxnSp macro="">
      <xdr:nvCxnSpPr>
        <xdr:cNvPr id="65" name="直線コネクタ 64"/>
        <xdr:cNvCxnSpPr/>
      </xdr:nvCxnSpPr>
      <xdr:spPr>
        <a:xfrm flipV="1">
          <a:off x="2019300" y="61678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38659</xdr:rowOff>
    </xdr:from>
    <xdr:to>
      <xdr:col>10</xdr:col>
      <xdr:colOff>114300</xdr:colOff>
      <xdr:row>36</xdr:row>
      <xdr:rowOff>45974</xdr:rowOff>
    </xdr:to>
    <xdr:cxnSp macro="">
      <xdr:nvCxnSpPr>
        <xdr:cNvPr id="68" name="直線コネクタ 67"/>
        <xdr:cNvCxnSpPr/>
      </xdr:nvCxnSpPr>
      <xdr:spPr>
        <a:xfrm>
          <a:off x="1130300" y="621085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10719</xdr:rowOff>
    </xdr:from>
    <xdr:to>
      <xdr:col>24</xdr:col>
      <xdr:colOff>114300</xdr:colOff>
      <xdr:row>36</xdr:row>
      <xdr:rowOff>112319</xdr:rowOff>
    </xdr:to>
    <xdr:sp macro="" textlink="">
      <xdr:nvSpPr>
        <xdr:cNvPr id="78" name="楕円 77"/>
        <xdr:cNvSpPr/>
      </xdr:nvSpPr>
      <xdr:spPr>
        <a:xfrm>
          <a:off x="45847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160596</xdr:rowOff>
    </xdr:from>
    <xdr:ext cx="469744" cy="259045"/>
    <xdr:sp macro="" textlink="">
      <xdr:nvSpPr>
        <xdr:cNvPr id="79" name="議会費該当値テキスト"/>
        <xdr:cNvSpPr txBox="1"/>
      </xdr:nvSpPr>
      <xdr:spPr>
        <a:xfrm>
          <a:off x="4686300"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150165</xdr:rowOff>
    </xdr:from>
    <xdr:to>
      <xdr:col>20</xdr:col>
      <xdr:colOff>38100</xdr:colOff>
      <xdr:row>36</xdr:row>
      <xdr:rowOff>80315</xdr:rowOff>
    </xdr:to>
    <xdr:sp macro="" textlink="">
      <xdr:nvSpPr>
        <xdr:cNvPr id="80" name="楕円 79"/>
        <xdr:cNvSpPr/>
      </xdr:nvSpPr>
      <xdr:spPr>
        <a:xfrm>
          <a:off x="3746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71442</xdr:rowOff>
    </xdr:from>
    <xdr:ext cx="469744" cy="259045"/>
    <xdr:sp macro="" textlink="">
      <xdr:nvSpPr>
        <xdr:cNvPr id="81" name="テキスト ボックス 80"/>
        <xdr:cNvSpPr txBox="1"/>
      </xdr:nvSpPr>
      <xdr:spPr>
        <a:xfrm>
          <a:off x="3562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116332</xdr:rowOff>
    </xdr:from>
    <xdr:to>
      <xdr:col>15</xdr:col>
      <xdr:colOff>101600</xdr:colOff>
      <xdr:row>36</xdr:row>
      <xdr:rowOff>46482</xdr:rowOff>
    </xdr:to>
    <xdr:sp macro="" textlink="">
      <xdr:nvSpPr>
        <xdr:cNvPr id="82" name="楕円 81"/>
        <xdr:cNvSpPr/>
      </xdr:nvSpPr>
      <xdr:spPr>
        <a:xfrm>
          <a:off x="2857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37609</xdr:rowOff>
    </xdr:from>
    <xdr:ext cx="469744" cy="259045"/>
    <xdr:sp macro="" textlink="">
      <xdr:nvSpPr>
        <xdr:cNvPr id="83" name="テキスト ボックス 82"/>
        <xdr:cNvSpPr txBox="1"/>
      </xdr:nvSpPr>
      <xdr:spPr>
        <a:xfrm>
          <a:off x="2673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166624</xdr:rowOff>
    </xdr:from>
    <xdr:to>
      <xdr:col>10</xdr:col>
      <xdr:colOff>165100</xdr:colOff>
      <xdr:row>36</xdr:row>
      <xdr:rowOff>96774</xdr:rowOff>
    </xdr:to>
    <xdr:sp macro="" textlink="">
      <xdr:nvSpPr>
        <xdr:cNvPr id="84" name="楕円 83"/>
        <xdr:cNvSpPr/>
      </xdr:nvSpPr>
      <xdr:spPr>
        <a:xfrm>
          <a:off x="196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87901</xdr:rowOff>
    </xdr:from>
    <xdr:ext cx="469744" cy="259045"/>
    <xdr:sp macro="" textlink="">
      <xdr:nvSpPr>
        <xdr:cNvPr id="85" name="テキスト ボックス 84"/>
        <xdr:cNvSpPr txBox="1"/>
      </xdr:nvSpPr>
      <xdr:spPr>
        <a:xfrm>
          <a:off x="1784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86" name="楕円 85"/>
        <xdr:cNvSpPr/>
      </xdr:nvSpPr>
      <xdr:spPr>
        <a:xfrm>
          <a:off x="1079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80586</xdr:rowOff>
    </xdr:from>
    <xdr:ext cx="469744" cy="259045"/>
    <xdr:sp macro="" textlink="">
      <xdr:nvSpPr>
        <xdr:cNvPr id="87" name="テキスト ボックス 86"/>
        <xdr:cNvSpPr txBox="1"/>
      </xdr:nvSpPr>
      <xdr:spPr>
        <a:xfrm>
          <a:off x="895428"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35922</xdr:rowOff>
    </xdr:from>
    <xdr:to>
      <xdr:col>24</xdr:col>
      <xdr:colOff>63500</xdr:colOff>
      <xdr:row>58</xdr:row>
      <xdr:rowOff>37483</xdr:rowOff>
    </xdr:to>
    <xdr:cxnSp macro="">
      <xdr:nvCxnSpPr>
        <xdr:cNvPr id="118" name="直線コネクタ 117"/>
        <xdr:cNvCxnSpPr/>
      </xdr:nvCxnSpPr>
      <xdr:spPr>
        <a:xfrm flipV="1">
          <a:off x="3797300" y="9294222"/>
          <a:ext cx="838200" cy="68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37483</xdr:rowOff>
    </xdr:from>
    <xdr:to>
      <xdr:col>19</xdr:col>
      <xdr:colOff>177800</xdr:colOff>
      <xdr:row>58</xdr:row>
      <xdr:rowOff>53237</xdr:rowOff>
    </xdr:to>
    <xdr:cxnSp macro="">
      <xdr:nvCxnSpPr>
        <xdr:cNvPr id="121" name="直線コネクタ 120"/>
        <xdr:cNvCxnSpPr/>
      </xdr:nvCxnSpPr>
      <xdr:spPr>
        <a:xfrm flipV="1">
          <a:off x="2908300" y="9981583"/>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47489</xdr:rowOff>
    </xdr:from>
    <xdr:to>
      <xdr:col>15</xdr:col>
      <xdr:colOff>50800</xdr:colOff>
      <xdr:row>58</xdr:row>
      <xdr:rowOff>53237</xdr:rowOff>
    </xdr:to>
    <xdr:cxnSp macro="">
      <xdr:nvCxnSpPr>
        <xdr:cNvPr id="124" name="直線コネクタ 123"/>
        <xdr:cNvCxnSpPr/>
      </xdr:nvCxnSpPr>
      <xdr:spPr>
        <a:xfrm>
          <a:off x="2019300" y="9991589"/>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29319</xdr:rowOff>
    </xdr:from>
    <xdr:to>
      <xdr:col>10</xdr:col>
      <xdr:colOff>114300</xdr:colOff>
      <xdr:row>58</xdr:row>
      <xdr:rowOff>47489</xdr:rowOff>
    </xdr:to>
    <xdr:cxnSp macro="">
      <xdr:nvCxnSpPr>
        <xdr:cNvPr id="127" name="直線コネクタ 126"/>
        <xdr:cNvCxnSpPr/>
      </xdr:nvCxnSpPr>
      <xdr:spPr>
        <a:xfrm>
          <a:off x="1130300" y="9973419"/>
          <a:ext cx="8890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156572</xdr:rowOff>
    </xdr:from>
    <xdr:to>
      <xdr:col>24</xdr:col>
      <xdr:colOff>114300</xdr:colOff>
      <xdr:row>54</xdr:row>
      <xdr:rowOff>86722</xdr:rowOff>
    </xdr:to>
    <xdr:sp macro="" textlink="">
      <xdr:nvSpPr>
        <xdr:cNvPr id="137" name="楕円 136"/>
        <xdr:cNvSpPr/>
      </xdr:nvSpPr>
      <xdr:spPr>
        <a:xfrm>
          <a:off x="4584700" y="92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71499</xdr:rowOff>
    </xdr:from>
    <xdr:ext cx="599010" cy="259045"/>
    <xdr:sp macro="" textlink="">
      <xdr:nvSpPr>
        <xdr:cNvPr id="138" name="総務費該当値テキスト"/>
        <xdr:cNvSpPr txBox="1"/>
      </xdr:nvSpPr>
      <xdr:spPr>
        <a:xfrm>
          <a:off x="4686300" y="915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158133</xdr:rowOff>
    </xdr:from>
    <xdr:to>
      <xdr:col>20</xdr:col>
      <xdr:colOff>38100</xdr:colOff>
      <xdr:row>58</xdr:row>
      <xdr:rowOff>88283</xdr:rowOff>
    </xdr:to>
    <xdr:sp macro="" textlink="">
      <xdr:nvSpPr>
        <xdr:cNvPr id="139" name="楕円 138"/>
        <xdr:cNvSpPr/>
      </xdr:nvSpPr>
      <xdr:spPr>
        <a:xfrm>
          <a:off x="3746500" y="99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79410</xdr:rowOff>
    </xdr:from>
    <xdr:ext cx="534377" cy="259045"/>
    <xdr:sp macro="" textlink="">
      <xdr:nvSpPr>
        <xdr:cNvPr id="140" name="テキスト ボックス 139"/>
        <xdr:cNvSpPr txBox="1"/>
      </xdr:nvSpPr>
      <xdr:spPr>
        <a:xfrm>
          <a:off x="3530111" y="100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2437</xdr:rowOff>
    </xdr:from>
    <xdr:to>
      <xdr:col>15</xdr:col>
      <xdr:colOff>101600</xdr:colOff>
      <xdr:row>58</xdr:row>
      <xdr:rowOff>104037</xdr:rowOff>
    </xdr:to>
    <xdr:sp macro="" textlink="">
      <xdr:nvSpPr>
        <xdr:cNvPr id="141" name="楕円 140"/>
        <xdr:cNvSpPr/>
      </xdr:nvSpPr>
      <xdr:spPr>
        <a:xfrm>
          <a:off x="2857500" y="99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95164</xdr:rowOff>
    </xdr:from>
    <xdr:ext cx="534377" cy="259045"/>
    <xdr:sp macro="" textlink="">
      <xdr:nvSpPr>
        <xdr:cNvPr id="142" name="テキスト ボックス 141"/>
        <xdr:cNvSpPr txBox="1"/>
      </xdr:nvSpPr>
      <xdr:spPr>
        <a:xfrm>
          <a:off x="2641111" y="100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168139</xdr:rowOff>
    </xdr:from>
    <xdr:to>
      <xdr:col>10</xdr:col>
      <xdr:colOff>165100</xdr:colOff>
      <xdr:row>58</xdr:row>
      <xdr:rowOff>98289</xdr:rowOff>
    </xdr:to>
    <xdr:sp macro="" textlink="">
      <xdr:nvSpPr>
        <xdr:cNvPr id="143" name="楕円 142"/>
        <xdr:cNvSpPr/>
      </xdr:nvSpPr>
      <xdr:spPr>
        <a:xfrm>
          <a:off x="1968500" y="9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89416</xdr:rowOff>
    </xdr:from>
    <xdr:ext cx="534377" cy="259045"/>
    <xdr:sp macro="" textlink="">
      <xdr:nvSpPr>
        <xdr:cNvPr id="144" name="テキスト ボックス 143"/>
        <xdr:cNvSpPr txBox="1"/>
      </xdr:nvSpPr>
      <xdr:spPr>
        <a:xfrm>
          <a:off x="1752111" y="100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149969</xdr:rowOff>
    </xdr:from>
    <xdr:to>
      <xdr:col>6</xdr:col>
      <xdr:colOff>38100</xdr:colOff>
      <xdr:row>58</xdr:row>
      <xdr:rowOff>80119</xdr:rowOff>
    </xdr:to>
    <xdr:sp macro="" textlink="">
      <xdr:nvSpPr>
        <xdr:cNvPr id="145" name="楕円 144"/>
        <xdr:cNvSpPr/>
      </xdr:nvSpPr>
      <xdr:spPr>
        <a:xfrm>
          <a:off x="1079500" y="99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71246</xdr:rowOff>
    </xdr:from>
    <xdr:ext cx="534377" cy="259045"/>
    <xdr:sp macro="" textlink="">
      <xdr:nvSpPr>
        <xdr:cNvPr id="146" name="テキスト ボックス 145"/>
        <xdr:cNvSpPr txBox="1"/>
      </xdr:nvSpPr>
      <xdr:spPr>
        <a:xfrm>
          <a:off x="863111" y="10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69008</xdr:rowOff>
    </xdr:from>
    <xdr:to>
      <xdr:col>24</xdr:col>
      <xdr:colOff>63500</xdr:colOff>
      <xdr:row>78</xdr:row>
      <xdr:rowOff>11216</xdr:rowOff>
    </xdr:to>
    <xdr:cxnSp macro="">
      <xdr:nvCxnSpPr>
        <xdr:cNvPr id="178" name="直線コネクタ 177"/>
        <xdr:cNvCxnSpPr/>
      </xdr:nvCxnSpPr>
      <xdr:spPr>
        <a:xfrm flipV="1">
          <a:off x="3797300" y="13270658"/>
          <a:ext cx="838200" cy="1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11216</xdr:rowOff>
    </xdr:from>
    <xdr:to>
      <xdr:col>19</xdr:col>
      <xdr:colOff>177800</xdr:colOff>
      <xdr:row>78</xdr:row>
      <xdr:rowOff>80907</xdr:rowOff>
    </xdr:to>
    <xdr:cxnSp macro="">
      <xdr:nvCxnSpPr>
        <xdr:cNvPr id="181" name="直線コネクタ 180"/>
        <xdr:cNvCxnSpPr/>
      </xdr:nvCxnSpPr>
      <xdr:spPr>
        <a:xfrm flipV="1">
          <a:off x="2908300" y="13384316"/>
          <a:ext cx="8890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80907</xdr:rowOff>
    </xdr:from>
    <xdr:to>
      <xdr:col>15</xdr:col>
      <xdr:colOff>50800</xdr:colOff>
      <xdr:row>78</xdr:row>
      <xdr:rowOff>138829</xdr:rowOff>
    </xdr:to>
    <xdr:cxnSp macro="">
      <xdr:nvCxnSpPr>
        <xdr:cNvPr id="184" name="直線コネクタ 183"/>
        <xdr:cNvCxnSpPr/>
      </xdr:nvCxnSpPr>
      <xdr:spPr>
        <a:xfrm flipV="1">
          <a:off x="2019300" y="13454007"/>
          <a:ext cx="889000" cy="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138829</xdr:rowOff>
    </xdr:from>
    <xdr:to>
      <xdr:col>10</xdr:col>
      <xdr:colOff>114300</xdr:colOff>
      <xdr:row>79</xdr:row>
      <xdr:rowOff>24093</xdr:rowOff>
    </xdr:to>
    <xdr:cxnSp macro="">
      <xdr:nvCxnSpPr>
        <xdr:cNvPr id="187" name="直線コネクタ 186"/>
        <xdr:cNvCxnSpPr/>
      </xdr:nvCxnSpPr>
      <xdr:spPr>
        <a:xfrm flipV="1">
          <a:off x="1130300" y="13511929"/>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18208</xdr:rowOff>
    </xdr:from>
    <xdr:to>
      <xdr:col>24</xdr:col>
      <xdr:colOff>114300</xdr:colOff>
      <xdr:row>77</xdr:row>
      <xdr:rowOff>119808</xdr:rowOff>
    </xdr:to>
    <xdr:sp macro="" textlink="">
      <xdr:nvSpPr>
        <xdr:cNvPr id="197" name="楕円 196"/>
        <xdr:cNvSpPr/>
      </xdr:nvSpPr>
      <xdr:spPr>
        <a:xfrm>
          <a:off x="4584700" y="132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168085</xdr:rowOff>
    </xdr:from>
    <xdr:ext cx="599010" cy="259045"/>
    <xdr:sp macro="" textlink="">
      <xdr:nvSpPr>
        <xdr:cNvPr id="198" name="民生費該当値テキスト"/>
        <xdr:cNvSpPr txBox="1"/>
      </xdr:nvSpPr>
      <xdr:spPr>
        <a:xfrm>
          <a:off x="4686300" y="1319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131866</xdr:rowOff>
    </xdr:from>
    <xdr:to>
      <xdr:col>20</xdr:col>
      <xdr:colOff>38100</xdr:colOff>
      <xdr:row>78</xdr:row>
      <xdr:rowOff>62016</xdr:rowOff>
    </xdr:to>
    <xdr:sp macro="" textlink="">
      <xdr:nvSpPr>
        <xdr:cNvPr id="199" name="楕円 198"/>
        <xdr:cNvSpPr/>
      </xdr:nvSpPr>
      <xdr:spPr>
        <a:xfrm>
          <a:off x="3746500" y="133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53143</xdr:rowOff>
    </xdr:from>
    <xdr:ext cx="599010" cy="259045"/>
    <xdr:sp macro="" textlink="">
      <xdr:nvSpPr>
        <xdr:cNvPr id="200" name="テキスト ボックス 199"/>
        <xdr:cNvSpPr txBox="1"/>
      </xdr:nvSpPr>
      <xdr:spPr>
        <a:xfrm>
          <a:off x="3497795" y="1342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30107</xdr:rowOff>
    </xdr:from>
    <xdr:to>
      <xdr:col>15</xdr:col>
      <xdr:colOff>101600</xdr:colOff>
      <xdr:row>78</xdr:row>
      <xdr:rowOff>131707</xdr:rowOff>
    </xdr:to>
    <xdr:sp macro="" textlink="">
      <xdr:nvSpPr>
        <xdr:cNvPr id="201" name="楕円 200"/>
        <xdr:cNvSpPr/>
      </xdr:nvSpPr>
      <xdr:spPr>
        <a:xfrm>
          <a:off x="2857500" y="13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122834</xdr:rowOff>
    </xdr:from>
    <xdr:ext cx="599010" cy="259045"/>
    <xdr:sp macro="" textlink="">
      <xdr:nvSpPr>
        <xdr:cNvPr id="202" name="テキスト ボックス 201"/>
        <xdr:cNvSpPr txBox="1"/>
      </xdr:nvSpPr>
      <xdr:spPr>
        <a:xfrm>
          <a:off x="2608795" y="134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88029</xdr:rowOff>
    </xdr:from>
    <xdr:to>
      <xdr:col>10</xdr:col>
      <xdr:colOff>165100</xdr:colOff>
      <xdr:row>79</xdr:row>
      <xdr:rowOff>18179</xdr:rowOff>
    </xdr:to>
    <xdr:sp macro="" textlink="">
      <xdr:nvSpPr>
        <xdr:cNvPr id="203" name="楕円 202"/>
        <xdr:cNvSpPr/>
      </xdr:nvSpPr>
      <xdr:spPr>
        <a:xfrm>
          <a:off x="1968500" y="134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9306</xdr:rowOff>
    </xdr:from>
    <xdr:ext cx="599010" cy="259045"/>
    <xdr:sp macro="" textlink="">
      <xdr:nvSpPr>
        <xdr:cNvPr id="204" name="テキスト ボックス 203"/>
        <xdr:cNvSpPr txBox="1"/>
      </xdr:nvSpPr>
      <xdr:spPr>
        <a:xfrm>
          <a:off x="1719795" y="135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144743</xdr:rowOff>
    </xdr:from>
    <xdr:to>
      <xdr:col>6</xdr:col>
      <xdr:colOff>38100</xdr:colOff>
      <xdr:row>79</xdr:row>
      <xdr:rowOff>74893</xdr:rowOff>
    </xdr:to>
    <xdr:sp macro="" textlink="">
      <xdr:nvSpPr>
        <xdr:cNvPr id="205" name="楕円 204"/>
        <xdr:cNvSpPr/>
      </xdr:nvSpPr>
      <xdr:spPr>
        <a:xfrm>
          <a:off x="1079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66020</xdr:rowOff>
    </xdr:from>
    <xdr:ext cx="534377" cy="259045"/>
    <xdr:sp macro="" textlink="">
      <xdr:nvSpPr>
        <xdr:cNvPr id="206" name="テキスト ボックス 205"/>
        <xdr:cNvSpPr txBox="1"/>
      </xdr:nvSpPr>
      <xdr:spPr>
        <a:xfrm>
          <a:off x="863111" y="136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115176</xdr:rowOff>
    </xdr:from>
    <xdr:to>
      <xdr:col>24</xdr:col>
      <xdr:colOff>63500</xdr:colOff>
      <xdr:row>97</xdr:row>
      <xdr:rowOff>139040</xdr:rowOff>
    </xdr:to>
    <xdr:cxnSp macro="">
      <xdr:nvCxnSpPr>
        <xdr:cNvPr id="235" name="直線コネクタ 234"/>
        <xdr:cNvCxnSpPr/>
      </xdr:nvCxnSpPr>
      <xdr:spPr>
        <a:xfrm flipV="1">
          <a:off x="3797300" y="16745826"/>
          <a:ext cx="8382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139040</xdr:rowOff>
    </xdr:from>
    <xdr:to>
      <xdr:col>19</xdr:col>
      <xdr:colOff>177800</xdr:colOff>
      <xdr:row>97</xdr:row>
      <xdr:rowOff>145986</xdr:rowOff>
    </xdr:to>
    <xdr:cxnSp macro="">
      <xdr:nvCxnSpPr>
        <xdr:cNvPr id="238" name="直線コネクタ 237"/>
        <xdr:cNvCxnSpPr/>
      </xdr:nvCxnSpPr>
      <xdr:spPr>
        <a:xfrm flipV="1">
          <a:off x="2908300" y="16769690"/>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145986</xdr:rowOff>
    </xdr:from>
    <xdr:to>
      <xdr:col>15</xdr:col>
      <xdr:colOff>50800</xdr:colOff>
      <xdr:row>97</xdr:row>
      <xdr:rowOff>152425</xdr:rowOff>
    </xdr:to>
    <xdr:cxnSp macro="">
      <xdr:nvCxnSpPr>
        <xdr:cNvPr id="241" name="直線コネクタ 240"/>
        <xdr:cNvCxnSpPr/>
      </xdr:nvCxnSpPr>
      <xdr:spPr>
        <a:xfrm flipV="1">
          <a:off x="2019300" y="16776636"/>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144690</xdr:rowOff>
    </xdr:from>
    <xdr:to>
      <xdr:col>10</xdr:col>
      <xdr:colOff>114300</xdr:colOff>
      <xdr:row>97</xdr:row>
      <xdr:rowOff>152425</xdr:rowOff>
    </xdr:to>
    <xdr:cxnSp macro="">
      <xdr:nvCxnSpPr>
        <xdr:cNvPr id="244" name="直線コネクタ 243"/>
        <xdr:cNvCxnSpPr/>
      </xdr:nvCxnSpPr>
      <xdr:spPr>
        <a:xfrm>
          <a:off x="1130300" y="16775340"/>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64376</xdr:rowOff>
    </xdr:from>
    <xdr:to>
      <xdr:col>24</xdr:col>
      <xdr:colOff>114300</xdr:colOff>
      <xdr:row>97</xdr:row>
      <xdr:rowOff>165976</xdr:rowOff>
    </xdr:to>
    <xdr:sp macro="" textlink="">
      <xdr:nvSpPr>
        <xdr:cNvPr id="254" name="楕円 253"/>
        <xdr:cNvSpPr/>
      </xdr:nvSpPr>
      <xdr:spPr>
        <a:xfrm>
          <a:off x="4584700" y="166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150753</xdr:rowOff>
    </xdr:from>
    <xdr:ext cx="534377" cy="259045"/>
    <xdr:sp macro="" textlink="">
      <xdr:nvSpPr>
        <xdr:cNvPr id="255" name="衛生費該当値テキスト"/>
        <xdr:cNvSpPr txBox="1"/>
      </xdr:nvSpPr>
      <xdr:spPr>
        <a:xfrm>
          <a:off x="4686300"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88240</xdr:rowOff>
    </xdr:from>
    <xdr:to>
      <xdr:col>20</xdr:col>
      <xdr:colOff>38100</xdr:colOff>
      <xdr:row>98</xdr:row>
      <xdr:rowOff>18390</xdr:rowOff>
    </xdr:to>
    <xdr:sp macro="" textlink="">
      <xdr:nvSpPr>
        <xdr:cNvPr id="256" name="楕円 255"/>
        <xdr:cNvSpPr/>
      </xdr:nvSpPr>
      <xdr:spPr>
        <a:xfrm>
          <a:off x="3746500" y="167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9517</xdr:rowOff>
    </xdr:from>
    <xdr:ext cx="534377" cy="259045"/>
    <xdr:sp macro="" textlink="">
      <xdr:nvSpPr>
        <xdr:cNvPr id="257" name="テキスト ボックス 256"/>
        <xdr:cNvSpPr txBox="1"/>
      </xdr:nvSpPr>
      <xdr:spPr>
        <a:xfrm>
          <a:off x="3530111" y="168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95186</xdr:rowOff>
    </xdr:from>
    <xdr:to>
      <xdr:col>15</xdr:col>
      <xdr:colOff>101600</xdr:colOff>
      <xdr:row>98</xdr:row>
      <xdr:rowOff>25336</xdr:rowOff>
    </xdr:to>
    <xdr:sp macro="" textlink="">
      <xdr:nvSpPr>
        <xdr:cNvPr id="258" name="楕円 257"/>
        <xdr:cNvSpPr/>
      </xdr:nvSpPr>
      <xdr:spPr>
        <a:xfrm>
          <a:off x="28575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16463</xdr:rowOff>
    </xdr:from>
    <xdr:ext cx="534377" cy="259045"/>
    <xdr:sp macro="" textlink="">
      <xdr:nvSpPr>
        <xdr:cNvPr id="259" name="テキスト ボックス 258"/>
        <xdr:cNvSpPr txBox="1"/>
      </xdr:nvSpPr>
      <xdr:spPr>
        <a:xfrm>
          <a:off x="2641111" y="168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101625</xdr:rowOff>
    </xdr:from>
    <xdr:to>
      <xdr:col>10</xdr:col>
      <xdr:colOff>165100</xdr:colOff>
      <xdr:row>98</xdr:row>
      <xdr:rowOff>31775</xdr:rowOff>
    </xdr:to>
    <xdr:sp macro="" textlink="">
      <xdr:nvSpPr>
        <xdr:cNvPr id="260" name="楕円 259"/>
        <xdr:cNvSpPr/>
      </xdr:nvSpPr>
      <xdr:spPr>
        <a:xfrm>
          <a:off x="1968500" y="167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22902</xdr:rowOff>
    </xdr:from>
    <xdr:ext cx="534377" cy="259045"/>
    <xdr:sp macro="" textlink="">
      <xdr:nvSpPr>
        <xdr:cNvPr id="261" name="テキスト ボックス 260"/>
        <xdr:cNvSpPr txBox="1"/>
      </xdr:nvSpPr>
      <xdr:spPr>
        <a:xfrm>
          <a:off x="1752111" y="168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93890</xdr:rowOff>
    </xdr:from>
    <xdr:to>
      <xdr:col>6</xdr:col>
      <xdr:colOff>38100</xdr:colOff>
      <xdr:row>98</xdr:row>
      <xdr:rowOff>24040</xdr:rowOff>
    </xdr:to>
    <xdr:sp macro="" textlink="">
      <xdr:nvSpPr>
        <xdr:cNvPr id="262" name="楕円 261"/>
        <xdr:cNvSpPr/>
      </xdr:nvSpPr>
      <xdr:spPr>
        <a:xfrm>
          <a:off x="1079500" y="167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15167</xdr:rowOff>
    </xdr:from>
    <xdr:ext cx="534377" cy="259045"/>
    <xdr:sp macro="" textlink="">
      <xdr:nvSpPr>
        <xdr:cNvPr id="263" name="テキスト ボックス 262"/>
        <xdr:cNvSpPr txBox="1"/>
      </xdr:nvSpPr>
      <xdr:spPr>
        <a:xfrm>
          <a:off x="863111" y="168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111125</xdr:rowOff>
    </xdr:from>
    <xdr:to>
      <xdr:col>55</xdr:col>
      <xdr:colOff>0</xdr:colOff>
      <xdr:row>37</xdr:row>
      <xdr:rowOff>17018</xdr:rowOff>
    </xdr:to>
    <xdr:cxnSp macro="">
      <xdr:nvCxnSpPr>
        <xdr:cNvPr id="292" name="直線コネクタ 291"/>
        <xdr:cNvCxnSpPr/>
      </xdr:nvCxnSpPr>
      <xdr:spPr>
        <a:xfrm>
          <a:off x="9639300" y="6283325"/>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111125</xdr:rowOff>
    </xdr:from>
    <xdr:to>
      <xdr:col>50</xdr:col>
      <xdr:colOff>114300</xdr:colOff>
      <xdr:row>36</xdr:row>
      <xdr:rowOff>131318</xdr:rowOff>
    </xdr:to>
    <xdr:cxnSp macro="">
      <xdr:nvCxnSpPr>
        <xdr:cNvPr id="295" name="直線コネクタ 294"/>
        <xdr:cNvCxnSpPr/>
      </xdr:nvCxnSpPr>
      <xdr:spPr>
        <a:xfrm flipV="1">
          <a:off x="8750300" y="628332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18923</xdr:rowOff>
    </xdr:from>
    <xdr:to>
      <xdr:col>45</xdr:col>
      <xdr:colOff>177800</xdr:colOff>
      <xdr:row>36</xdr:row>
      <xdr:rowOff>131318</xdr:rowOff>
    </xdr:to>
    <xdr:cxnSp macro="">
      <xdr:nvCxnSpPr>
        <xdr:cNvPr id="298" name="直線コネクタ 297"/>
        <xdr:cNvCxnSpPr/>
      </xdr:nvCxnSpPr>
      <xdr:spPr>
        <a:xfrm>
          <a:off x="7861300" y="6191123"/>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135509</xdr:rowOff>
    </xdr:from>
    <xdr:to>
      <xdr:col>41</xdr:col>
      <xdr:colOff>50800</xdr:colOff>
      <xdr:row>36</xdr:row>
      <xdr:rowOff>18923</xdr:rowOff>
    </xdr:to>
    <xdr:cxnSp macro="">
      <xdr:nvCxnSpPr>
        <xdr:cNvPr id="301" name="直線コネクタ 300"/>
        <xdr:cNvCxnSpPr/>
      </xdr:nvCxnSpPr>
      <xdr:spPr>
        <a:xfrm>
          <a:off x="6972300" y="613625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3" name="テキスト ボックス 302"/>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5" name="テキスト ボックス 304"/>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137668</xdr:rowOff>
    </xdr:from>
    <xdr:to>
      <xdr:col>55</xdr:col>
      <xdr:colOff>50800</xdr:colOff>
      <xdr:row>37</xdr:row>
      <xdr:rowOff>67818</xdr:rowOff>
    </xdr:to>
    <xdr:sp macro="" textlink="">
      <xdr:nvSpPr>
        <xdr:cNvPr id="311" name="楕円 310"/>
        <xdr:cNvSpPr/>
      </xdr:nvSpPr>
      <xdr:spPr>
        <a:xfrm>
          <a:off x="10426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160545</xdr:rowOff>
    </xdr:from>
    <xdr:ext cx="378565" cy="259045"/>
    <xdr:sp macro="" textlink="">
      <xdr:nvSpPr>
        <xdr:cNvPr id="312" name="労働費該当値テキスト"/>
        <xdr:cNvSpPr txBox="1"/>
      </xdr:nvSpPr>
      <xdr:spPr>
        <a:xfrm>
          <a:off x="10528300" y="616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60325</xdr:rowOff>
    </xdr:from>
    <xdr:to>
      <xdr:col>50</xdr:col>
      <xdr:colOff>165100</xdr:colOff>
      <xdr:row>36</xdr:row>
      <xdr:rowOff>161925</xdr:rowOff>
    </xdr:to>
    <xdr:sp macro="" textlink="">
      <xdr:nvSpPr>
        <xdr:cNvPr id="313" name="楕円 312"/>
        <xdr:cNvSpPr/>
      </xdr:nvSpPr>
      <xdr:spPr>
        <a:xfrm>
          <a:off x="958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7002</xdr:rowOff>
    </xdr:from>
    <xdr:ext cx="469744" cy="259045"/>
    <xdr:sp macro="" textlink="">
      <xdr:nvSpPr>
        <xdr:cNvPr id="314" name="テキスト ボックス 313"/>
        <xdr:cNvSpPr txBox="1"/>
      </xdr:nvSpPr>
      <xdr:spPr>
        <a:xfrm>
          <a:off x="9404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80518</xdr:rowOff>
    </xdr:from>
    <xdr:to>
      <xdr:col>46</xdr:col>
      <xdr:colOff>38100</xdr:colOff>
      <xdr:row>37</xdr:row>
      <xdr:rowOff>10668</xdr:rowOff>
    </xdr:to>
    <xdr:sp macro="" textlink="">
      <xdr:nvSpPr>
        <xdr:cNvPr id="315" name="楕円 314"/>
        <xdr:cNvSpPr/>
      </xdr:nvSpPr>
      <xdr:spPr>
        <a:xfrm>
          <a:off x="8699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27195</xdr:rowOff>
    </xdr:from>
    <xdr:ext cx="469744" cy="259045"/>
    <xdr:sp macro="" textlink="">
      <xdr:nvSpPr>
        <xdr:cNvPr id="316" name="テキスト ボックス 315"/>
        <xdr:cNvSpPr txBox="1"/>
      </xdr:nvSpPr>
      <xdr:spPr>
        <a:xfrm>
          <a:off x="8515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139573</xdr:rowOff>
    </xdr:from>
    <xdr:to>
      <xdr:col>41</xdr:col>
      <xdr:colOff>101600</xdr:colOff>
      <xdr:row>36</xdr:row>
      <xdr:rowOff>69723</xdr:rowOff>
    </xdr:to>
    <xdr:sp macro="" textlink="">
      <xdr:nvSpPr>
        <xdr:cNvPr id="317" name="楕円 316"/>
        <xdr:cNvSpPr/>
      </xdr:nvSpPr>
      <xdr:spPr>
        <a:xfrm>
          <a:off x="7810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86250</xdr:rowOff>
    </xdr:from>
    <xdr:ext cx="469744" cy="259045"/>
    <xdr:sp macro="" textlink="">
      <xdr:nvSpPr>
        <xdr:cNvPr id="318" name="テキスト ボックス 317"/>
        <xdr:cNvSpPr txBox="1"/>
      </xdr:nvSpPr>
      <xdr:spPr>
        <a:xfrm>
          <a:off x="7626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84709</xdr:rowOff>
    </xdr:from>
    <xdr:to>
      <xdr:col>36</xdr:col>
      <xdr:colOff>165100</xdr:colOff>
      <xdr:row>36</xdr:row>
      <xdr:rowOff>14859</xdr:rowOff>
    </xdr:to>
    <xdr:sp macro="" textlink="">
      <xdr:nvSpPr>
        <xdr:cNvPr id="319" name="楕円 318"/>
        <xdr:cNvSpPr/>
      </xdr:nvSpPr>
      <xdr:spPr>
        <a:xfrm>
          <a:off x="6921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31386</xdr:rowOff>
    </xdr:from>
    <xdr:ext cx="469744" cy="259045"/>
    <xdr:sp macro="" textlink="">
      <xdr:nvSpPr>
        <xdr:cNvPr id="320" name="テキスト ボックス 319"/>
        <xdr:cNvSpPr txBox="1"/>
      </xdr:nvSpPr>
      <xdr:spPr>
        <a:xfrm>
          <a:off x="6737428"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127257</xdr:rowOff>
    </xdr:from>
    <xdr:to>
      <xdr:col>55</xdr:col>
      <xdr:colOff>0</xdr:colOff>
      <xdr:row>59</xdr:row>
      <xdr:rowOff>9953</xdr:rowOff>
    </xdr:to>
    <xdr:cxnSp macro="">
      <xdr:nvCxnSpPr>
        <xdr:cNvPr id="351" name="直線コネクタ 350"/>
        <xdr:cNvCxnSpPr/>
      </xdr:nvCxnSpPr>
      <xdr:spPr>
        <a:xfrm>
          <a:off x="9639300" y="10071357"/>
          <a:ext cx="8382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127257</xdr:rowOff>
    </xdr:from>
    <xdr:to>
      <xdr:col>50</xdr:col>
      <xdr:colOff>114300</xdr:colOff>
      <xdr:row>58</xdr:row>
      <xdr:rowOff>142476</xdr:rowOff>
    </xdr:to>
    <xdr:cxnSp macro="">
      <xdr:nvCxnSpPr>
        <xdr:cNvPr id="354" name="直線コネクタ 353"/>
        <xdr:cNvCxnSpPr/>
      </xdr:nvCxnSpPr>
      <xdr:spPr>
        <a:xfrm flipV="1">
          <a:off x="8750300" y="10071357"/>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136141</xdr:rowOff>
    </xdr:from>
    <xdr:to>
      <xdr:col>45</xdr:col>
      <xdr:colOff>177800</xdr:colOff>
      <xdr:row>58</xdr:row>
      <xdr:rowOff>142476</xdr:rowOff>
    </xdr:to>
    <xdr:cxnSp macro="">
      <xdr:nvCxnSpPr>
        <xdr:cNvPr id="357" name="直線コネクタ 356"/>
        <xdr:cNvCxnSpPr/>
      </xdr:nvCxnSpPr>
      <xdr:spPr>
        <a:xfrm>
          <a:off x="7861300" y="1008024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136141</xdr:rowOff>
    </xdr:from>
    <xdr:to>
      <xdr:col>41</xdr:col>
      <xdr:colOff>50800</xdr:colOff>
      <xdr:row>58</xdr:row>
      <xdr:rowOff>139275</xdr:rowOff>
    </xdr:to>
    <xdr:cxnSp macro="">
      <xdr:nvCxnSpPr>
        <xdr:cNvPr id="360" name="直線コネクタ 359"/>
        <xdr:cNvCxnSpPr/>
      </xdr:nvCxnSpPr>
      <xdr:spPr>
        <a:xfrm flipV="1">
          <a:off x="6972300" y="10080241"/>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130603</xdr:rowOff>
    </xdr:from>
    <xdr:to>
      <xdr:col>55</xdr:col>
      <xdr:colOff>50800</xdr:colOff>
      <xdr:row>59</xdr:row>
      <xdr:rowOff>60753</xdr:rowOff>
    </xdr:to>
    <xdr:sp macro="" textlink="">
      <xdr:nvSpPr>
        <xdr:cNvPr id="370" name="楕円 369"/>
        <xdr:cNvSpPr/>
      </xdr:nvSpPr>
      <xdr:spPr>
        <a:xfrm>
          <a:off x="10426700" y="10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45530</xdr:rowOff>
    </xdr:from>
    <xdr:ext cx="469744" cy="259045"/>
    <xdr:sp macro="" textlink="">
      <xdr:nvSpPr>
        <xdr:cNvPr id="371" name="農林水産業費該当値テキスト"/>
        <xdr:cNvSpPr txBox="1"/>
      </xdr:nvSpPr>
      <xdr:spPr>
        <a:xfrm>
          <a:off x="10528300" y="99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76457</xdr:rowOff>
    </xdr:from>
    <xdr:to>
      <xdr:col>50</xdr:col>
      <xdr:colOff>165100</xdr:colOff>
      <xdr:row>59</xdr:row>
      <xdr:rowOff>6607</xdr:rowOff>
    </xdr:to>
    <xdr:sp macro="" textlink="">
      <xdr:nvSpPr>
        <xdr:cNvPr id="372" name="楕円 371"/>
        <xdr:cNvSpPr/>
      </xdr:nvSpPr>
      <xdr:spPr>
        <a:xfrm>
          <a:off x="9588500" y="100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169184</xdr:rowOff>
    </xdr:from>
    <xdr:ext cx="469744" cy="259045"/>
    <xdr:sp macro="" textlink="">
      <xdr:nvSpPr>
        <xdr:cNvPr id="373" name="テキスト ボックス 372"/>
        <xdr:cNvSpPr txBox="1"/>
      </xdr:nvSpPr>
      <xdr:spPr>
        <a:xfrm>
          <a:off x="9404428" y="1011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91676</xdr:rowOff>
    </xdr:from>
    <xdr:to>
      <xdr:col>46</xdr:col>
      <xdr:colOff>38100</xdr:colOff>
      <xdr:row>59</xdr:row>
      <xdr:rowOff>21826</xdr:rowOff>
    </xdr:to>
    <xdr:sp macro="" textlink="">
      <xdr:nvSpPr>
        <xdr:cNvPr id="374" name="楕円 373"/>
        <xdr:cNvSpPr/>
      </xdr:nvSpPr>
      <xdr:spPr>
        <a:xfrm>
          <a:off x="8699500" y="100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12953</xdr:rowOff>
    </xdr:from>
    <xdr:ext cx="469744" cy="259045"/>
    <xdr:sp macro="" textlink="">
      <xdr:nvSpPr>
        <xdr:cNvPr id="375" name="テキスト ボックス 374"/>
        <xdr:cNvSpPr txBox="1"/>
      </xdr:nvSpPr>
      <xdr:spPr>
        <a:xfrm>
          <a:off x="8515428" y="101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85341</xdr:rowOff>
    </xdr:from>
    <xdr:to>
      <xdr:col>41</xdr:col>
      <xdr:colOff>101600</xdr:colOff>
      <xdr:row>59</xdr:row>
      <xdr:rowOff>15491</xdr:rowOff>
    </xdr:to>
    <xdr:sp macro="" textlink="">
      <xdr:nvSpPr>
        <xdr:cNvPr id="376" name="楕円 375"/>
        <xdr:cNvSpPr/>
      </xdr:nvSpPr>
      <xdr:spPr>
        <a:xfrm>
          <a:off x="7810500" y="100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6618</xdr:rowOff>
    </xdr:from>
    <xdr:ext cx="469744" cy="259045"/>
    <xdr:sp macro="" textlink="">
      <xdr:nvSpPr>
        <xdr:cNvPr id="377" name="テキスト ボックス 376"/>
        <xdr:cNvSpPr txBox="1"/>
      </xdr:nvSpPr>
      <xdr:spPr>
        <a:xfrm>
          <a:off x="7626428" y="1012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88475</xdr:rowOff>
    </xdr:from>
    <xdr:to>
      <xdr:col>36</xdr:col>
      <xdr:colOff>165100</xdr:colOff>
      <xdr:row>59</xdr:row>
      <xdr:rowOff>18625</xdr:rowOff>
    </xdr:to>
    <xdr:sp macro="" textlink="">
      <xdr:nvSpPr>
        <xdr:cNvPr id="378" name="楕円 377"/>
        <xdr:cNvSpPr/>
      </xdr:nvSpPr>
      <xdr:spPr>
        <a:xfrm>
          <a:off x="6921500" y="100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9752</xdr:rowOff>
    </xdr:from>
    <xdr:ext cx="469744" cy="259045"/>
    <xdr:sp macro="" textlink="">
      <xdr:nvSpPr>
        <xdr:cNvPr id="379" name="テキスト ボックス 378"/>
        <xdr:cNvSpPr txBox="1"/>
      </xdr:nvSpPr>
      <xdr:spPr>
        <a:xfrm>
          <a:off x="6737428" y="101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56238</xdr:rowOff>
    </xdr:from>
    <xdr:to>
      <xdr:col>55</xdr:col>
      <xdr:colOff>0</xdr:colOff>
      <xdr:row>78</xdr:row>
      <xdr:rowOff>82527</xdr:rowOff>
    </xdr:to>
    <xdr:cxnSp macro="">
      <xdr:nvCxnSpPr>
        <xdr:cNvPr id="406" name="直線コネクタ 405"/>
        <xdr:cNvCxnSpPr/>
      </xdr:nvCxnSpPr>
      <xdr:spPr>
        <a:xfrm flipV="1">
          <a:off x="9639300" y="13429338"/>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43140</xdr:rowOff>
    </xdr:from>
    <xdr:to>
      <xdr:col>50</xdr:col>
      <xdr:colOff>114300</xdr:colOff>
      <xdr:row>78</xdr:row>
      <xdr:rowOff>82527</xdr:rowOff>
    </xdr:to>
    <xdr:cxnSp macro="">
      <xdr:nvCxnSpPr>
        <xdr:cNvPr id="409" name="直線コネクタ 408"/>
        <xdr:cNvCxnSpPr/>
      </xdr:nvCxnSpPr>
      <xdr:spPr>
        <a:xfrm>
          <a:off x="8750300" y="13416240"/>
          <a:ext cx="8890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43140</xdr:rowOff>
    </xdr:from>
    <xdr:to>
      <xdr:col>45</xdr:col>
      <xdr:colOff>177800</xdr:colOff>
      <xdr:row>78</xdr:row>
      <xdr:rowOff>58615</xdr:rowOff>
    </xdr:to>
    <xdr:cxnSp macro="">
      <xdr:nvCxnSpPr>
        <xdr:cNvPr id="412" name="直線コネクタ 411"/>
        <xdr:cNvCxnSpPr/>
      </xdr:nvCxnSpPr>
      <xdr:spPr>
        <a:xfrm flipV="1">
          <a:off x="7861300" y="13416240"/>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55347</xdr:rowOff>
    </xdr:from>
    <xdr:to>
      <xdr:col>41</xdr:col>
      <xdr:colOff>50800</xdr:colOff>
      <xdr:row>78</xdr:row>
      <xdr:rowOff>58615</xdr:rowOff>
    </xdr:to>
    <xdr:cxnSp macro="">
      <xdr:nvCxnSpPr>
        <xdr:cNvPr id="415" name="直線コネクタ 414"/>
        <xdr:cNvCxnSpPr/>
      </xdr:nvCxnSpPr>
      <xdr:spPr>
        <a:xfrm>
          <a:off x="6972300" y="13428447"/>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5438</xdr:rowOff>
    </xdr:from>
    <xdr:to>
      <xdr:col>55</xdr:col>
      <xdr:colOff>50800</xdr:colOff>
      <xdr:row>78</xdr:row>
      <xdr:rowOff>107038</xdr:rowOff>
    </xdr:to>
    <xdr:sp macro="" textlink="">
      <xdr:nvSpPr>
        <xdr:cNvPr id="425" name="楕円 424"/>
        <xdr:cNvSpPr/>
      </xdr:nvSpPr>
      <xdr:spPr>
        <a:xfrm>
          <a:off x="104267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91815</xdr:rowOff>
    </xdr:from>
    <xdr:ext cx="469744" cy="259045"/>
    <xdr:sp macro="" textlink="">
      <xdr:nvSpPr>
        <xdr:cNvPr id="426" name="商工費該当値テキスト"/>
        <xdr:cNvSpPr txBox="1"/>
      </xdr:nvSpPr>
      <xdr:spPr>
        <a:xfrm>
          <a:off x="10528300" y="132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31727</xdr:rowOff>
    </xdr:from>
    <xdr:to>
      <xdr:col>50</xdr:col>
      <xdr:colOff>165100</xdr:colOff>
      <xdr:row>78</xdr:row>
      <xdr:rowOff>133327</xdr:rowOff>
    </xdr:to>
    <xdr:sp macro="" textlink="">
      <xdr:nvSpPr>
        <xdr:cNvPr id="427" name="楕円 426"/>
        <xdr:cNvSpPr/>
      </xdr:nvSpPr>
      <xdr:spPr>
        <a:xfrm>
          <a:off x="9588500" y="134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124454</xdr:rowOff>
    </xdr:from>
    <xdr:ext cx="469744" cy="259045"/>
    <xdr:sp macro="" textlink="">
      <xdr:nvSpPr>
        <xdr:cNvPr id="428" name="テキスト ボックス 427"/>
        <xdr:cNvSpPr txBox="1"/>
      </xdr:nvSpPr>
      <xdr:spPr>
        <a:xfrm>
          <a:off x="9404428" y="134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163790</xdr:rowOff>
    </xdr:from>
    <xdr:to>
      <xdr:col>46</xdr:col>
      <xdr:colOff>38100</xdr:colOff>
      <xdr:row>78</xdr:row>
      <xdr:rowOff>93940</xdr:rowOff>
    </xdr:to>
    <xdr:sp macro="" textlink="">
      <xdr:nvSpPr>
        <xdr:cNvPr id="429" name="楕円 428"/>
        <xdr:cNvSpPr/>
      </xdr:nvSpPr>
      <xdr:spPr>
        <a:xfrm>
          <a:off x="8699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85067</xdr:rowOff>
    </xdr:from>
    <xdr:ext cx="469744" cy="259045"/>
    <xdr:sp macro="" textlink="">
      <xdr:nvSpPr>
        <xdr:cNvPr id="430" name="テキスト ボックス 429"/>
        <xdr:cNvSpPr txBox="1"/>
      </xdr:nvSpPr>
      <xdr:spPr>
        <a:xfrm>
          <a:off x="8515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7815</xdr:rowOff>
    </xdr:from>
    <xdr:to>
      <xdr:col>41</xdr:col>
      <xdr:colOff>101600</xdr:colOff>
      <xdr:row>78</xdr:row>
      <xdr:rowOff>109415</xdr:rowOff>
    </xdr:to>
    <xdr:sp macro="" textlink="">
      <xdr:nvSpPr>
        <xdr:cNvPr id="431" name="楕円 430"/>
        <xdr:cNvSpPr/>
      </xdr:nvSpPr>
      <xdr:spPr>
        <a:xfrm>
          <a:off x="7810500" y="133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100542</xdr:rowOff>
    </xdr:from>
    <xdr:ext cx="469744" cy="259045"/>
    <xdr:sp macro="" textlink="">
      <xdr:nvSpPr>
        <xdr:cNvPr id="432" name="テキスト ボックス 431"/>
        <xdr:cNvSpPr txBox="1"/>
      </xdr:nvSpPr>
      <xdr:spPr>
        <a:xfrm>
          <a:off x="7626428" y="134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4547</xdr:rowOff>
    </xdr:from>
    <xdr:to>
      <xdr:col>36</xdr:col>
      <xdr:colOff>165100</xdr:colOff>
      <xdr:row>78</xdr:row>
      <xdr:rowOff>106147</xdr:rowOff>
    </xdr:to>
    <xdr:sp macro="" textlink="">
      <xdr:nvSpPr>
        <xdr:cNvPr id="433" name="楕円 432"/>
        <xdr:cNvSpPr/>
      </xdr:nvSpPr>
      <xdr:spPr>
        <a:xfrm>
          <a:off x="6921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97274</xdr:rowOff>
    </xdr:from>
    <xdr:ext cx="469744" cy="259045"/>
    <xdr:sp macro="" textlink="">
      <xdr:nvSpPr>
        <xdr:cNvPr id="434" name="テキスト ボックス 433"/>
        <xdr:cNvSpPr txBox="1"/>
      </xdr:nvSpPr>
      <xdr:spPr>
        <a:xfrm>
          <a:off x="6737428"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133071</xdr:rowOff>
    </xdr:from>
    <xdr:to>
      <xdr:col>55</xdr:col>
      <xdr:colOff>0</xdr:colOff>
      <xdr:row>96</xdr:row>
      <xdr:rowOff>160210</xdr:rowOff>
    </xdr:to>
    <xdr:cxnSp macro="">
      <xdr:nvCxnSpPr>
        <xdr:cNvPr id="463" name="直線コネクタ 462"/>
        <xdr:cNvCxnSpPr/>
      </xdr:nvCxnSpPr>
      <xdr:spPr>
        <a:xfrm>
          <a:off x="9639300" y="16592271"/>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133071</xdr:rowOff>
    </xdr:from>
    <xdr:to>
      <xdr:col>50</xdr:col>
      <xdr:colOff>114300</xdr:colOff>
      <xdr:row>97</xdr:row>
      <xdr:rowOff>18847</xdr:rowOff>
    </xdr:to>
    <xdr:cxnSp macro="">
      <xdr:nvCxnSpPr>
        <xdr:cNvPr id="466" name="直線コネクタ 465"/>
        <xdr:cNvCxnSpPr/>
      </xdr:nvCxnSpPr>
      <xdr:spPr>
        <a:xfrm flipV="1">
          <a:off x="8750300" y="16592271"/>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18847</xdr:rowOff>
    </xdr:from>
    <xdr:to>
      <xdr:col>45</xdr:col>
      <xdr:colOff>177800</xdr:colOff>
      <xdr:row>97</xdr:row>
      <xdr:rowOff>21158</xdr:rowOff>
    </xdr:to>
    <xdr:cxnSp macro="">
      <xdr:nvCxnSpPr>
        <xdr:cNvPr id="469" name="直線コネクタ 468"/>
        <xdr:cNvCxnSpPr/>
      </xdr:nvCxnSpPr>
      <xdr:spPr>
        <a:xfrm flipV="1">
          <a:off x="7861300" y="16649497"/>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123431</xdr:rowOff>
    </xdr:from>
    <xdr:to>
      <xdr:col>41</xdr:col>
      <xdr:colOff>50800</xdr:colOff>
      <xdr:row>97</xdr:row>
      <xdr:rowOff>21158</xdr:rowOff>
    </xdr:to>
    <xdr:cxnSp macro="">
      <xdr:nvCxnSpPr>
        <xdr:cNvPr id="472" name="直線コネクタ 471"/>
        <xdr:cNvCxnSpPr/>
      </xdr:nvCxnSpPr>
      <xdr:spPr>
        <a:xfrm>
          <a:off x="6972300" y="16582631"/>
          <a:ext cx="889000" cy="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109410</xdr:rowOff>
    </xdr:from>
    <xdr:to>
      <xdr:col>55</xdr:col>
      <xdr:colOff>50800</xdr:colOff>
      <xdr:row>97</xdr:row>
      <xdr:rowOff>39560</xdr:rowOff>
    </xdr:to>
    <xdr:sp macro="" textlink="">
      <xdr:nvSpPr>
        <xdr:cNvPr id="482" name="楕円 481"/>
        <xdr:cNvSpPr/>
      </xdr:nvSpPr>
      <xdr:spPr>
        <a:xfrm>
          <a:off x="10426700" y="165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87837</xdr:rowOff>
    </xdr:from>
    <xdr:ext cx="534377" cy="259045"/>
    <xdr:sp macro="" textlink="">
      <xdr:nvSpPr>
        <xdr:cNvPr id="483" name="土木費該当値テキスト"/>
        <xdr:cNvSpPr txBox="1"/>
      </xdr:nvSpPr>
      <xdr:spPr>
        <a:xfrm>
          <a:off x="10528300" y="1654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82271</xdr:rowOff>
    </xdr:from>
    <xdr:to>
      <xdr:col>50</xdr:col>
      <xdr:colOff>165100</xdr:colOff>
      <xdr:row>97</xdr:row>
      <xdr:rowOff>12421</xdr:rowOff>
    </xdr:to>
    <xdr:sp macro="" textlink="">
      <xdr:nvSpPr>
        <xdr:cNvPr id="484" name="楕円 483"/>
        <xdr:cNvSpPr/>
      </xdr:nvSpPr>
      <xdr:spPr>
        <a:xfrm>
          <a:off x="9588500" y="165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3548</xdr:rowOff>
    </xdr:from>
    <xdr:ext cx="534377" cy="259045"/>
    <xdr:sp macro="" textlink="">
      <xdr:nvSpPr>
        <xdr:cNvPr id="485" name="テキスト ボックス 484"/>
        <xdr:cNvSpPr txBox="1"/>
      </xdr:nvSpPr>
      <xdr:spPr>
        <a:xfrm>
          <a:off x="9372111" y="166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139497</xdr:rowOff>
    </xdr:from>
    <xdr:to>
      <xdr:col>46</xdr:col>
      <xdr:colOff>38100</xdr:colOff>
      <xdr:row>97</xdr:row>
      <xdr:rowOff>69647</xdr:rowOff>
    </xdr:to>
    <xdr:sp macro="" textlink="">
      <xdr:nvSpPr>
        <xdr:cNvPr id="486" name="楕円 485"/>
        <xdr:cNvSpPr/>
      </xdr:nvSpPr>
      <xdr:spPr>
        <a:xfrm>
          <a:off x="8699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60774</xdr:rowOff>
    </xdr:from>
    <xdr:ext cx="534377" cy="259045"/>
    <xdr:sp macro="" textlink="">
      <xdr:nvSpPr>
        <xdr:cNvPr id="487" name="テキスト ボックス 486"/>
        <xdr:cNvSpPr txBox="1"/>
      </xdr:nvSpPr>
      <xdr:spPr>
        <a:xfrm>
          <a:off x="8483111" y="166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141808</xdr:rowOff>
    </xdr:from>
    <xdr:to>
      <xdr:col>41</xdr:col>
      <xdr:colOff>101600</xdr:colOff>
      <xdr:row>97</xdr:row>
      <xdr:rowOff>71958</xdr:rowOff>
    </xdr:to>
    <xdr:sp macro="" textlink="">
      <xdr:nvSpPr>
        <xdr:cNvPr id="488" name="楕円 487"/>
        <xdr:cNvSpPr/>
      </xdr:nvSpPr>
      <xdr:spPr>
        <a:xfrm>
          <a:off x="7810500" y="166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63085</xdr:rowOff>
    </xdr:from>
    <xdr:ext cx="534377" cy="259045"/>
    <xdr:sp macro="" textlink="">
      <xdr:nvSpPr>
        <xdr:cNvPr id="489" name="テキスト ボックス 488"/>
        <xdr:cNvSpPr txBox="1"/>
      </xdr:nvSpPr>
      <xdr:spPr>
        <a:xfrm>
          <a:off x="7594111" y="166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72631</xdr:rowOff>
    </xdr:from>
    <xdr:to>
      <xdr:col>36</xdr:col>
      <xdr:colOff>165100</xdr:colOff>
      <xdr:row>97</xdr:row>
      <xdr:rowOff>2781</xdr:rowOff>
    </xdr:to>
    <xdr:sp macro="" textlink="">
      <xdr:nvSpPr>
        <xdr:cNvPr id="490" name="楕円 489"/>
        <xdr:cNvSpPr/>
      </xdr:nvSpPr>
      <xdr:spPr>
        <a:xfrm>
          <a:off x="6921500" y="165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165358</xdr:rowOff>
    </xdr:from>
    <xdr:ext cx="534377" cy="259045"/>
    <xdr:sp macro="" textlink="">
      <xdr:nvSpPr>
        <xdr:cNvPr id="491" name="テキスト ボックス 490"/>
        <xdr:cNvSpPr txBox="1"/>
      </xdr:nvSpPr>
      <xdr:spPr>
        <a:xfrm>
          <a:off x="6705111" y="166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13741</xdr:rowOff>
    </xdr:from>
    <xdr:to>
      <xdr:col>85</xdr:col>
      <xdr:colOff>127000</xdr:colOff>
      <xdr:row>37</xdr:row>
      <xdr:rowOff>20771</xdr:rowOff>
    </xdr:to>
    <xdr:cxnSp macro="">
      <xdr:nvCxnSpPr>
        <xdr:cNvPr id="517" name="直線コネクタ 516"/>
        <xdr:cNvCxnSpPr/>
      </xdr:nvCxnSpPr>
      <xdr:spPr>
        <a:xfrm flipV="1">
          <a:off x="15481300" y="6357391"/>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xdr:rowOff>
    </xdr:from>
    <xdr:to>
      <xdr:col>81</xdr:col>
      <xdr:colOff>50800</xdr:colOff>
      <xdr:row>37</xdr:row>
      <xdr:rowOff>20771</xdr:rowOff>
    </xdr:to>
    <xdr:cxnSp macro="">
      <xdr:nvCxnSpPr>
        <xdr:cNvPr id="520" name="直線コネクタ 519"/>
        <xdr:cNvCxnSpPr/>
      </xdr:nvCxnSpPr>
      <xdr:spPr>
        <a:xfrm>
          <a:off x="14592300" y="6343676"/>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xdr:rowOff>
    </xdr:from>
    <xdr:to>
      <xdr:col>76</xdr:col>
      <xdr:colOff>114300</xdr:colOff>
      <xdr:row>37</xdr:row>
      <xdr:rowOff>2140</xdr:rowOff>
    </xdr:to>
    <xdr:cxnSp macro="">
      <xdr:nvCxnSpPr>
        <xdr:cNvPr id="523" name="直線コネクタ 522"/>
        <xdr:cNvCxnSpPr/>
      </xdr:nvCxnSpPr>
      <xdr:spPr>
        <a:xfrm flipV="1">
          <a:off x="13703300" y="634367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2140</xdr:rowOff>
    </xdr:from>
    <xdr:to>
      <xdr:col>71</xdr:col>
      <xdr:colOff>177800</xdr:colOff>
      <xdr:row>37</xdr:row>
      <xdr:rowOff>13398</xdr:rowOff>
    </xdr:to>
    <xdr:cxnSp macro="">
      <xdr:nvCxnSpPr>
        <xdr:cNvPr id="526" name="直線コネクタ 525"/>
        <xdr:cNvCxnSpPr/>
      </xdr:nvCxnSpPr>
      <xdr:spPr>
        <a:xfrm flipV="1">
          <a:off x="12814300" y="6345790"/>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134391</xdr:rowOff>
    </xdr:from>
    <xdr:to>
      <xdr:col>85</xdr:col>
      <xdr:colOff>177800</xdr:colOff>
      <xdr:row>37</xdr:row>
      <xdr:rowOff>64541</xdr:rowOff>
    </xdr:to>
    <xdr:sp macro="" textlink="">
      <xdr:nvSpPr>
        <xdr:cNvPr id="536" name="楕円 535"/>
        <xdr:cNvSpPr/>
      </xdr:nvSpPr>
      <xdr:spPr>
        <a:xfrm>
          <a:off x="162687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112818</xdr:rowOff>
    </xdr:from>
    <xdr:ext cx="534377" cy="259045"/>
    <xdr:sp macro="" textlink="">
      <xdr:nvSpPr>
        <xdr:cNvPr id="537" name="消防費該当値テキスト"/>
        <xdr:cNvSpPr txBox="1"/>
      </xdr:nvSpPr>
      <xdr:spPr>
        <a:xfrm>
          <a:off x="16370300" y="62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141421</xdr:rowOff>
    </xdr:from>
    <xdr:to>
      <xdr:col>81</xdr:col>
      <xdr:colOff>101600</xdr:colOff>
      <xdr:row>37</xdr:row>
      <xdr:rowOff>71571</xdr:rowOff>
    </xdr:to>
    <xdr:sp macro="" textlink="">
      <xdr:nvSpPr>
        <xdr:cNvPr id="538" name="楕円 537"/>
        <xdr:cNvSpPr/>
      </xdr:nvSpPr>
      <xdr:spPr>
        <a:xfrm>
          <a:off x="15430500" y="6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62698</xdr:rowOff>
    </xdr:from>
    <xdr:ext cx="534377" cy="259045"/>
    <xdr:sp macro="" textlink="">
      <xdr:nvSpPr>
        <xdr:cNvPr id="539" name="テキスト ボックス 538"/>
        <xdr:cNvSpPr txBox="1"/>
      </xdr:nvSpPr>
      <xdr:spPr>
        <a:xfrm>
          <a:off x="15214111" y="64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120676</xdr:rowOff>
    </xdr:from>
    <xdr:to>
      <xdr:col>76</xdr:col>
      <xdr:colOff>165100</xdr:colOff>
      <xdr:row>37</xdr:row>
      <xdr:rowOff>50826</xdr:rowOff>
    </xdr:to>
    <xdr:sp macro="" textlink="">
      <xdr:nvSpPr>
        <xdr:cNvPr id="540" name="楕円 539"/>
        <xdr:cNvSpPr/>
      </xdr:nvSpPr>
      <xdr:spPr>
        <a:xfrm>
          <a:off x="14541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41953</xdr:rowOff>
    </xdr:from>
    <xdr:ext cx="534377" cy="259045"/>
    <xdr:sp macro="" textlink="">
      <xdr:nvSpPr>
        <xdr:cNvPr id="541" name="テキスト ボックス 540"/>
        <xdr:cNvSpPr txBox="1"/>
      </xdr:nvSpPr>
      <xdr:spPr>
        <a:xfrm>
          <a:off x="14325111" y="63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122790</xdr:rowOff>
    </xdr:from>
    <xdr:to>
      <xdr:col>72</xdr:col>
      <xdr:colOff>38100</xdr:colOff>
      <xdr:row>37</xdr:row>
      <xdr:rowOff>52940</xdr:rowOff>
    </xdr:to>
    <xdr:sp macro="" textlink="">
      <xdr:nvSpPr>
        <xdr:cNvPr id="542" name="楕円 541"/>
        <xdr:cNvSpPr/>
      </xdr:nvSpPr>
      <xdr:spPr>
        <a:xfrm>
          <a:off x="136525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44067</xdr:rowOff>
    </xdr:from>
    <xdr:ext cx="534377" cy="259045"/>
    <xdr:sp macro="" textlink="">
      <xdr:nvSpPr>
        <xdr:cNvPr id="543" name="テキスト ボックス 542"/>
        <xdr:cNvSpPr txBox="1"/>
      </xdr:nvSpPr>
      <xdr:spPr>
        <a:xfrm>
          <a:off x="13436111" y="63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134048</xdr:rowOff>
    </xdr:from>
    <xdr:to>
      <xdr:col>67</xdr:col>
      <xdr:colOff>101600</xdr:colOff>
      <xdr:row>37</xdr:row>
      <xdr:rowOff>64198</xdr:rowOff>
    </xdr:to>
    <xdr:sp macro="" textlink="">
      <xdr:nvSpPr>
        <xdr:cNvPr id="544" name="楕円 543"/>
        <xdr:cNvSpPr/>
      </xdr:nvSpPr>
      <xdr:spPr>
        <a:xfrm>
          <a:off x="12763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55325</xdr:rowOff>
    </xdr:from>
    <xdr:ext cx="534377" cy="259045"/>
    <xdr:sp macro="" textlink="">
      <xdr:nvSpPr>
        <xdr:cNvPr id="545" name="テキスト ボックス 544"/>
        <xdr:cNvSpPr txBox="1"/>
      </xdr:nvSpPr>
      <xdr:spPr>
        <a:xfrm>
          <a:off x="12547111" y="63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21971</xdr:rowOff>
    </xdr:from>
    <xdr:to>
      <xdr:col>85</xdr:col>
      <xdr:colOff>127000</xdr:colOff>
      <xdr:row>58</xdr:row>
      <xdr:rowOff>126974</xdr:rowOff>
    </xdr:to>
    <xdr:cxnSp macro="">
      <xdr:nvCxnSpPr>
        <xdr:cNvPr id="575" name="直線コネクタ 574"/>
        <xdr:cNvCxnSpPr/>
      </xdr:nvCxnSpPr>
      <xdr:spPr>
        <a:xfrm flipV="1">
          <a:off x="15481300" y="9966071"/>
          <a:ext cx="8382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16256</xdr:rowOff>
    </xdr:from>
    <xdr:to>
      <xdr:col>81</xdr:col>
      <xdr:colOff>50800</xdr:colOff>
      <xdr:row>58</xdr:row>
      <xdr:rowOff>126974</xdr:rowOff>
    </xdr:to>
    <xdr:cxnSp macro="">
      <xdr:nvCxnSpPr>
        <xdr:cNvPr id="578" name="直線コネクタ 577"/>
        <xdr:cNvCxnSpPr/>
      </xdr:nvCxnSpPr>
      <xdr:spPr>
        <a:xfrm>
          <a:off x="14592300" y="9617456"/>
          <a:ext cx="889000" cy="4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16256</xdr:rowOff>
    </xdr:from>
    <xdr:to>
      <xdr:col>76</xdr:col>
      <xdr:colOff>114300</xdr:colOff>
      <xdr:row>56</xdr:row>
      <xdr:rowOff>81235</xdr:rowOff>
    </xdr:to>
    <xdr:cxnSp macro="">
      <xdr:nvCxnSpPr>
        <xdr:cNvPr id="581" name="直線コネクタ 580"/>
        <xdr:cNvCxnSpPr/>
      </xdr:nvCxnSpPr>
      <xdr:spPr>
        <a:xfrm flipV="1">
          <a:off x="13703300" y="9617456"/>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81235</xdr:rowOff>
    </xdr:from>
    <xdr:to>
      <xdr:col>71</xdr:col>
      <xdr:colOff>177800</xdr:colOff>
      <xdr:row>57</xdr:row>
      <xdr:rowOff>158559</xdr:rowOff>
    </xdr:to>
    <xdr:cxnSp macro="">
      <xdr:nvCxnSpPr>
        <xdr:cNvPr id="584" name="直線コネクタ 583"/>
        <xdr:cNvCxnSpPr/>
      </xdr:nvCxnSpPr>
      <xdr:spPr>
        <a:xfrm flipV="1">
          <a:off x="12814300" y="9682435"/>
          <a:ext cx="889000" cy="2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142621</xdr:rowOff>
    </xdr:from>
    <xdr:to>
      <xdr:col>85</xdr:col>
      <xdr:colOff>177800</xdr:colOff>
      <xdr:row>58</xdr:row>
      <xdr:rowOff>72771</xdr:rowOff>
    </xdr:to>
    <xdr:sp macro="" textlink="">
      <xdr:nvSpPr>
        <xdr:cNvPr id="594" name="楕円 593"/>
        <xdr:cNvSpPr/>
      </xdr:nvSpPr>
      <xdr:spPr>
        <a:xfrm>
          <a:off x="162687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57548</xdr:rowOff>
    </xdr:from>
    <xdr:ext cx="534377" cy="259045"/>
    <xdr:sp macro="" textlink="">
      <xdr:nvSpPr>
        <xdr:cNvPr id="595" name="教育費該当値テキスト"/>
        <xdr:cNvSpPr txBox="1"/>
      </xdr:nvSpPr>
      <xdr:spPr>
        <a:xfrm>
          <a:off x="16370300" y="98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76174</xdr:rowOff>
    </xdr:from>
    <xdr:to>
      <xdr:col>81</xdr:col>
      <xdr:colOff>101600</xdr:colOff>
      <xdr:row>59</xdr:row>
      <xdr:rowOff>6324</xdr:rowOff>
    </xdr:to>
    <xdr:sp macro="" textlink="">
      <xdr:nvSpPr>
        <xdr:cNvPr id="596" name="楕円 595"/>
        <xdr:cNvSpPr/>
      </xdr:nvSpPr>
      <xdr:spPr>
        <a:xfrm>
          <a:off x="15430500" y="100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168901</xdr:rowOff>
    </xdr:from>
    <xdr:ext cx="534377" cy="259045"/>
    <xdr:sp macro="" textlink="">
      <xdr:nvSpPr>
        <xdr:cNvPr id="597" name="テキスト ボックス 596"/>
        <xdr:cNvSpPr txBox="1"/>
      </xdr:nvSpPr>
      <xdr:spPr>
        <a:xfrm>
          <a:off x="15214111" y="101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136906</xdr:rowOff>
    </xdr:from>
    <xdr:to>
      <xdr:col>76</xdr:col>
      <xdr:colOff>165100</xdr:colOff>
      <xdr:row>56</xdr:row>
      <xdr:rowOff>67056</xdr:rowOff>
    </xdr:to>
    <xdr:sp macro="" textlink="">
      <xdr:nvSpPr>
        <xdr:cNvPr id="598" name="楕円 597"/>
        <xdr:cNvSpPr/>
      </xdr:nvSpPr>
      <xdr:spPr>
        <a:xfrm>
          <a:off x="14541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83583</xdr:rowOff>
    </xdr:from>
    <xdr:ext cx="534377" cy="259045"/>
    <xdr:sp macro="" textlink="">
      <xdr:nvSpPr>
        <xdr:cNvPr id="599" name="テキスト ボックス 598"/>
        <xdr:cNvSpPr txBox="1"/>
      </xdr:nvSpPr>
      <xdr:spPr>
        <a:xfrm>
          <a:off x="14325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30435</xdr:rowOff>
    </xdr:from>
    <xdr:to>
      <xdr:col>72</xdr:col>
      <xdr:colOff>38100</xdr:colOff>
      <xdr:row>56</xdr:row>
      <xdr:rowOff>132035</xdr:rowOff>
    </xdr:to>
    <xdr:sp macro="" textlink="">
      <xdr:nvSpPr>
        <xdr:cNvPr id="600" name="楕円 599"/>
        <xdr:cNvSpPr/>
      </xdr:nvSpPr>
      <xdr:spPr>
        <a:xfrm>
          <a:off x="13652500" y="96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148562</xdr:rowOff>
    </xdr:from>
    <xdr:ext cx="534377" cy="259045"/>
    <xdr:sp macro="" textlink="">
      <xdr:nvSpPr>
        <xdr:cNvPr id="601" name="テキスト ボックス 600"/>
        <xdr:cNvSpPr txBox="1"/>
      </xdr:nvSpPr>
      <xdr:spPr>
        <a:xfrm>
          <a:off x="13436111" y="94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107759</xdr:rowOff>
    </xdr:from>
    <xdr:to>
      <xdr:col>67</xdr:col>
      <xdr:colOff>101600</xdr:colOff>
      <xdr:row>58</xdr:row>
      <xdr:rowOff>37909</xdr:rowOff>
    </xdr:to>
    <xdr:sp macro="" textlink="">
      <xdr:nvSpPr>
        <xdr:cNvPr id="602" name="楕円 601"/>
        <xdr:cNvSpPr/>
      </xdr:nvSpPr>
      <xdr:spPr>
        <a:xfrm>
          <a:off x="12763500" y="98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29036</xdr:rowOff>
    </xdr:from>
    <xdr:ext cx="534377" cy="259045"/>
    <xdr:sp macro="" textlink="">
      <xdr:nvSpPr>
        <xdr:cNvPr id="603" name="テキスト ボックス 602"/>
        <xdr:cNvSpPr txBox="1"/>
      </xdr:nvSpPr>
      <xdr:spPr>
        <a:xfrm>
          <a:off x="12547111" y="99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32666</xdr:rowOff>
    </xdr:from>
    <xdr:to>
      <xdr:col>85</xdr:col>
      <xdr:colOff>127000</xdr:colOff>
      <xdr:row>97</xdr:row>
      <xdr:rowOff>45746</xdr:rowOff>
    </xdr:to>
    <xdr:cxnSp macro="">
      <xdr:nvCxnSpPr>
        <xdr:cNvPr id="687" name="直線コネクタ 686"/>
        <xdr:cNvCxnSpPr/>
      </xdr:nvCxnSpPr>
      <xdr:spPr>
        <a:xfrm>
          <a:off x="15481300" y="16663316"/>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24290</xdr:rowOff>
    </xdr:from>
    <xdr:to>
      <xdr:col>81</xdr:col>
      <xdr:colOff>50800</xdr:colOff>
      <xdr:row>97</xdr:row>
      <xdr:rowOff>32666</xdr:rowOff>
    </xdr:to>
    <xdr:cxnSp macro="">
      <xdr:nvCxnSpPr>
        <xdr:cNvPr id="690" name="直線コネクタ 689"/>
        <xdr:cNvCxnSpPr/>
      </xdr:nvCxnSpPr>
      <xdr:spPr>
        <a:xfrm>
          <a:off x="14592300" y="16654940"/>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24290</xdr:rowOff>
    </xdr:from>
    <xdr:to>
      <xdr:col>76</xdr:col>
      <xdr:colOff>114300</xdr:colOff>
      <xdr:row>97</xdr:row>
      <xdr:rowOff>28632</xdr:rowOff>
    </xdr:to>
    <xdr:cxnSp macro="">
      <xdr:nvCxnSpPr>
        <xdr:cNvPr id="693" name="直線コネクタ 692"/>
        <xdr:cNvCxnSpPr/>
      </xdr:nvCxnSpPr>
      <xdr:spPr>
        <a:xfrm flipV="1">
          <a:off x="13703300" y="16654940"/>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22085</xdr:rowOff>
    </xdr:from>
    <xdr:to>
      <xdr:col>71</xdr:col>
      <xdr:colOff>177800</xdr:colOff>
      <xdr:row>97</xdr:row>
      <xdr:rowOff>28632</xdr:rowOff>
    </xdr:to>
    <xdr:cxnSp macro="">
      <xdr:nvCxnSpPr>
        <xdr:cNvPr id="696" name="直線コネクタ 695"/>
        <xdr:cNvCxnSpPr/>
      </xdr:nvCxnSpPr>
      <xdr:spPr>
        <a:xfrm>
          <a:off x="12814300" y="16652735"/>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166396</xdr:rowOff>
    </xdr:from>
    <xdr:to>
      <xdr:col>85</xdr:col>
      <xdr:colOff>177800</xdr:colOff>
      <xdr:row>97</xdr:row>
      <xdr:rowOff>96546</xdr:rowOff>
    </xdr:to>
    <xdr:sp macro="" textlink="">
      <xdr:nvSpPr>
        <xdr:cNvPr id="706" name="楕円 705"/>
        <xdr:cNvSpPr/>
      </xdr:nvSpPr>
      <xdr:spPr>
        <a:xfrm>
          <a:off x="162687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144823</xdr:rowOff>
    </xdr:from>
    <xdr:ext cx="534377" cy="259045"/>
    <xdr:sp macro="" textlink="">
      <xdr:nvSpPr>
        <xdr:cNvPr id="707" name="公債費該当値テキスト"/>
        <xdr:cNvSpPr txBox="1"/>
      </xdr:nvSpPr>
      <xdr:spPr>
        <a:xfrm>
          <a:off x="16370300" y="166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153316</xdr:rowOff>
    </xdr:from>
    <xdr:to>
      <xdr:col>81</xdr:col>
      <xdr:colOff>101600</xdr:colOff>
      <xdr:row>97</xdr:row>
      <xdr:rowOff>83466</xdr:rowOff>
    </xdr:to>
    <xdr:sp macro="" textlink="">
      <xdr:nvSpPr>
        <xdr:cNvPr id="708" name="楕円 707"/>
        <xdr:cNvSpPr/>
      </xdr:nvSpPr>
      <xdr:spPr>
        <a:xfrm>
          <a:off x="15430500" y="166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74593</xdr:rowOff>
    </xdr:from>
    <xdr:ext cx="534377" cy="259045"/>
    <xdr:sp macro="" textlink="">
      <xdr:nvSpPr>
        <xdr:cNvPr id="709" name="テキスト ボックス 708"/>
        <xdr:cNvSpPr txBox="1"/>
      </xdr:nvSpPr>
      <xdr:spPr>
        <a:xfrm>
          <a:off x="15214111" y="167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144940</xdr:rowOff>
    </xdr:from>
    <xdr:to>
      <xdr:col>76</xdr:col>
      <xdr:colOff>165100</xdr:colOff>
      <xdr:row>97</xdr:row>
      <xdr:rowOff>75090</xdr:rowOff>
    </xdr:to>
    <xdr:sp macro="" textlink="">
      <xdr:nvSpPr>
        <xdr:cNvPr id="710" name="楕円 709"/>
        <xdr:cNvSpPr/>
      </xdr:nvSpPr>
      <xdr:spPr>
        <a:xfrm>
          <a:off x="14541500" y="166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66217</xdr:rowOff>
    </xdr:from>
    <xdr:ext cx="534377" cy="259045"/>
    <xdr:sp macro="" textlink="">
      <xdr:nvSpPr>
        <xdr:cNvPr id="711" name="テキスト ボックス 710"/>
        <xdr:cNvSpPr txBox="1"/>
      </xdr:nvSpPr>
      <xdr:spPr>
        <a:xfrm>
          <a:off x="14325111" y="166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149282</xdr:rowOff>
    </xdr:from>
    <xdr:to>
      <xdr:col>72</xdr:col>
      <xdr:colOff>38100</xdr:colOff>
      <xdr:row>97</xdr:row>
      <xdr:rowOff>79432</xdr:rowOff>
    </xdr:to>
    <xdr:sp macro="" textlink="">
      <xdr:nvSpPr>
        <xdr:cNvPr id="712" name="楕円 711"/>
        <xdr:cNvSpPr/>
      </xdr:nvSpPr>
      <xdr:spPr>
        <a:xfrm>
          <a:off x="13652500" y="166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70559</xdr:rowOff>
    </xdr:from>
    <xdr:ext cx="534377" cy="259045"/>
    <xdr:sp macro="" textlink="">
      <xdr:nvSpPr>
        <xdr:cNvPr id="713" name="テキスト ボックス 712"/>
        <xdr:cNvSpPr txBox="1"/>
      </xdr:nvSpPr>
      <xdr:spPr>
        <a:xfrm>
          <a:off x="13436111" y="167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142735</xdr:rowOff>
    </xdr:from>
    <xdr:to>
      <xdr:col>67</xdr:col>
      <xdr:colOff>101600</xdr:colOff>
      <xdr:row>97</xdr:row>
      <xdr:rowOff>72885</xdr:rowOff>
    </xdr:to>
    <xdr:sp macro="" textlink="">
      <xdr:nvSpPr>
        <xdr:cNvPr id="714" name="楕円 713"/>
        <xdr:cNvSpPr/>
      </xdr:nvSpPr>
      <xdr:spPr>
        <a:xfrm>
          <a:off x="12763500" y="166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64012</xdr:rowOff>
    </xdr:from>
    <xdr:ext cx="534377" cy="259045"/>
    <xdr:sp macro="" textlink="">
      <xdr:nvSpPr>
        <xdr:cNvPr id="715" name="テキスト ボックス 714"/>
        <xdr:cNvSpPr txBox="1"/>
      </xdr:nvSpPr>
      <xdr:spPr>
        <a:xfrm>
          <a:off x="12547111" y="166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主な構成項目である民生費は住民一人当たり１２４，２４４円であり、増加傾向にある。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４年１０月の市制施行に伴い、生活保護をはじめとする事務が権限委譲となったことに加え、子ども医療費の支給対象を１８歳までに拡大したことや民間保育所の整備支援、学童保育所の新設を順次行うなど子育て環境の充実を図って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また、総務費が住民一人当たり１４０，８８９円で前年度から１０５，２３９円の増となっているが、これは特別定額給付金給付事業の皆増が主な要因である。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について、市税収入等が前年比増収となったことに加え、新型コロナウイルス感染症対応地方創生臨時交付金（単独事業充当分）や地方消費税交付金の増等により令和２年度は黒字となっている。財政調整基金残高は、前年度決算剰余金の積立等に伴い増加し、標準財政規模比は９</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２４％となっている。今後予定している都市計画道路の整備などの大規模事業や災害対策等を見据え、その中にあっても安定した財政運営を行えるよう、基金管理と財源確保に努める。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会計、一般会計、国民健康保険特別会計の順に大きく、水道事業は堅調な経営を続けている。また、令和２年度から公営企業法を適用した公共下水道事業については、実質収支の赤字は発生していないものの、今後も独立採算の原則に立ち返り、定期的に適正な使用料への改訂を行うなど、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L28" workbookViewId="0">
      <selection activeCell="BY36" sqref="BY36:CM36"/>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21620984</v>
      </c>
      <c r="BO4" s="426"/>
      <c r="BP4" s="426"/>
      <c r="BQ4" s="426"/>
      <c r="BR4" s="426"/>
      <c r="BS4" s="426"/>
      <c r="BT4" s="426"/>
      <c r="BU4" s="427"/>
      <c r="BV4" s="425">
        <v>15160143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7.4</v>
      </c>
      <c r="CU4" s="610"/>
      <c r="CV4" s="610"/>
      <c r="CW4" s="610"/>
      <c r="CX4" s="610"/>
      <c r="CY4" s="610"/>
      <c r="CZ4" s="610"/>
      <c r="DA4" s="611"/>
      <c r="DB4" s="609">
        <v>5.9</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20772375</v>
      </c>
      <c r="BO5" s="431"/>
      <c r="BP5" s="431"/>
      <c r="BQ5" s="431"/>
      <c r="BR5" s="431"/>
      <c r="BS5" s="431"/>
      <c r="BT5" s="431"/>
      <c r="BU5" s="432"/>
      <c r="BV5" s="430">
        <v>14483337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90.5</v>
      </c>
      <c r="CU5" s="401"/>
      <c r="CV5" s="401"/>
      <c r="CW5" s="401"/>
      <c r="CX5" s="401"/>
      <c r="CY5" s="401"/>
      <c r="CZ5" s="401"/>
      <c r="DA5" s="402"/>
      <c r="DB5" s="400">
        <v>93.7</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848609</v>
      </c>
      <c r="BO6" s="431"/>
      <c r="BP6" s="431"/>
      <c r="BQ6" s="431"/>
      <c r="BR6" s="431"/>
      <c r="BS6" s="431"/>
      <c r="BT6" s="431"/>
      <c r="BU6" s="432"/>
      <c r="BV6" s="430">
        <v>676806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96.2</v>
      </c>
      <c r="CU6" s="584"/>
      <c r="CV6" s="584"/>
      <c r="CW6" s="584"/>
      <c r="CX6" s="584"/>
      <c r="CY6" s="584"/>
      <c r="CZ6" s="584"/>
      <c r="DA6" s="585"/>
      <c r="DB6" s="583">
        <v>99.9</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86952</v>
      </c>
      <c r="BO7" s="431"/>
      <c r="BP7" s="431"/>
      <c r="BQ7" s="431"/>
      <c r="BR7" s="431"/>
      <c r="BS7" s="431"/>
      <c r="BT7" s="431"/>
      <c r="BU7" s="432"/>
      <c r="BV7" s="430">
        <v>91425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10243692</v>
      </c>
      <c r="CU7" s="431"/>
      <c r="CV7" s="431"/>
      <c r="CW7" s="431"/>
      <c r="CX7" s="431"/>
      <c r="CY7" s="431"/>
      <c r="CZ7" s="431"/>
      <c r="DA7" s="432"/>
      <c r="DB7" s="430">
        <v>9964653</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761657</v>
      </c>
      <c r="BO8" s="431"/>
      <c r="BP8" s="431"/>
      <c r="BQ8" s="431"/>
      <c r="BR8" s="431"/>
      <c r="BS8" s="431"/>
      <c r="BT8" s="431"/>
      <c r="BU8" s="432"/>
      <c r="BV8" s="430">
        <v>585381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0.86</v>
      </c>
      <c r="CU8" s="544"/>
      <c r="CV8" s="544"/>
      <c r="CW8" s="544"/>
      <c r="CX8" s="544"/>
      <c r="CY8" s="544"/>
      <c r="CZ8" s="544"/>
      <c r="DA8" s="545"/>
      <c r="DB8" s="543">
        <v>0.86</v>
      </c>
      <c r="DC8" s="544"/>
      <c r="DD8" s="544"/>
      <c r="DE8" s="544"/>
      <c r="DF8" s="544"/>
      <c r="DG8" s="544"/>
      <c r="DH8" s="544"/>
      <c r="DI8" s="545"/>
      <c r="DJ8" s="186"/>
      <c r="DK8" s="186"/>
      <c r="DL8" s="186"/>
      <c r="DM8" s="186"/>
      <c r="DN8" s="186"/>
      <c r="DO8" s="186"/>
    </row>
    <row r="9" spans="1:119" ht="18.75" customHeight="1" thickBot="1">
      <c r="A9" s="187"/>
      <c r="B9" s="572" t="s">
        <v>111</v>
      </c>
      <c r="C9" s="573"/>
      <c r="D9" s="573"/>
      <c r="E9" s="573"/>
      <c r="F9" s="573"/>
      <c r="G9" s="573"/>
      <c r="H9" s="573"/>
      <c r="I9" s="573"/>
      <c r="J9" s="573"/>
      <c r="K9" s="493"/>
      <c r="L9" s="574" t="s">
        <v>112</v>
      </c>
      <c r="M9" s="575"/>
      <c r="N9" s="575"/>
      <c r="O9" s="575"/>
      <c r="P9" s="575"/>
      <c r="Q9" s="576"/>
      <c r="R9" s="577">
        <v>52214</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176276</v>
      </c>
      <c r="BO9" s="431"/>
      <c r="BP9" s="431"/>
      <c r="BQ9" s="431"/>
      <c r="BR9" s="431"/>
      <c r="BS9" s="431"/>
      <c r="BT9" s="431"/>
      <c r="BU9" s="432"/>
      <c r="BV9" s="430">
        <v>-133501</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11.6</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117</v>
      </c>
      <c r="M10" s="404"/>
      <c r="N10" s="404"/>
      <c r="O10" s="404"/>
      <c r="P10" s="404"/>
      <c r="Q10" s="405"/>
      <c r="R10" s="406">
        <v>51535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87875</v>
      </c>
      <c r="BO10" s="431"/>
      <c r="BP10" s="431"/>
      <c r="BQ10" s="431"/>
      <c r="BR10" s="431"/>
      <c r="BS10" s="431"/>
      <c r="BT10" s="431"/>
      <c r="BU10" s="432"/>
      <c r="BV10" s="430">
        <v>479</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c r="A12" s="187"/>
      <c r="B12" s="546" t="s">
        <v>129</v>
      </c>
      <c r="C12" s="547"/>
      <c r="D12" s="547"/>
      <c r="E12" s="547"/>
      <c r="F12" s="547"/>
      <c r="G12" s="547"/>
      <c r="H12" s="547"/>
      <c r="I12" s="547"/>
      <c r="J12" s="547"/>
      <c r="K12" s="548"/>
      <c r="L12" s="555" t="s">
        <v>130</v>
      </c>
      <c r="M12" s="556"/>
      <c r="N12" s="556"/>
      <c r="O12" s="556"/>
      <c r="P12" s="556"/>
      <c r="Q12" s="557"/>
      <c r="R12" s="558">
        <v>52475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137</v>
      </c>
      <c r="N13" s="531"/>
      <c r="O13" s="531"/>
      <c r="P13" s="531"/>
      <c r="Q13" s="532"/>
      <c r="R13" s="533">
        <v>51883</v>
      </c>
      <c r="S13" s="534"/>
      <c r="T13" s="534"/>
      <c r="U13" s="534"/>
      <c r="V13" s="535"/>
      <c r="W13" s="521" t="s">
        <v>138</v>
      </c>
      <c r="X13" s="443"/>
      <c r="Y13" s="443"/>
      <c r="Z13" s="443"/>
      <c r="AA13" s="443"/>
      <c r="AB13" s="444"/>
      <c r="AC13" s="406">
        <v>585</v>
      </c>
      <c r="AD13" s="407"/>
      <c r="AE13" s="407"/>
      <c r="AF13" s="407"/>
      <c r="AG13" s="408"/>
      <c r="AH13" s="406">
        <v>608</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264151</v>
      </c>
      <c r="BO13" s="431"/>
      <c r="BP13" s="431"/>
      <c r="BQ13" s="431"/>
      <c r="BR13" s="431"/>
      <c r="BS13" s="431"/>
      <c r="BT13" s="431"/>
      <c r="BU13" s="432"/>
      <c r="BV13" s="430">
        <v>-133022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6.5</v>
      </c>
      <c r="CU13" s="401"/>
      <c r="CV13" s="401"/>
      <c r="CW13" s="401"/>
      <c r="CX13" s="401"/>
      <c r="CY13" s="401"/>
      <c r="CZ13" s="401"/>
      <c r="DA13" s="402"/>
      <c r="DB13" s="400">
        <v>7.3</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52404</v>
      </c>
      <c r="S14" s="534"/>
      <c r="T14" s="534"/>
      <c r="U14" s="534"/>
      <c r="V14" s="535"/>
      <c r="W14" s="536"/>
      <c r="X14" s="446"/>
      <c r="Y14" s="446"/>
      <c r="Z14" s="446"/>
      <c r="AA14" s="446"/>
      <c r="AB14" s="447"/>
      <c r="AC14" s="526">
        <v>2.4</v>
      </c>
      <c r="AD14" s="527"/>
      <c r="AE14" s="527"/>
      <c r="AF14" s="527"/>
      <c r="AG14" s="528"/>
      <c r="AH14" s="526">
        <v>2.6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137</v>
      </c>
      <c r="N15" s="531"/>
      <c r="O15" s="531"/>
      <c r="P15" s="531"/>
      <c r="Q15" s="532"/>
      <c r="R15" s="533">
        <v>51874</v>
      </c>
      <c r="S15" s="534"/>
      <c r="T15" s="534"/>
      <c r="U15" s="534"/>
      <c r="V15" s="535"/>
      <c r="W15" s="521" t="s">
        <v>146</v>
      </c>
      <c r="X15" s="443"/>
      <c r="Y15" s="443"/>
      <c r="Z15" s="443"/>
      <c r="AA15" s="443"/>
      <c r="AB15" s="444"/>
      <c r="AC15" s="406">
        <v>5761</v>
      </c>
      <c r="AD15" s="407"/>
      <c r="AE15" s="407"/>
      <c r="AF15" s="407"/>
      <c r="AG15" s="408"/>
      <c r="AH15" s="406">
        <v>5608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6678757</v>
      </c>
      <c r="BO15" s="426"/>
      <c r="BP15" s="426"/>
      <c r="BQ15" s="426"/>
      <c r="BR15" s="426"/>
      <c r="BS15" s="426"/>
      <c r="BT15" s="426"/>
      <c r="BU15" s="427"/>
      <c r="BV15" s="425">
        <v>6425277</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23.8</v>
      </c>
      <c r="AD16" s="527"/>
      <c r="AE16" s="527"/>
      <c r="AF16" s="527"/>
      <c r="AG16" s="528"/>
      <c r="AH16" s="526">
        <v>24.1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7811174</v>
      </c>
      <c r="BO16" s="431"/>
      <c r="BP16" s="431"/>
      <c r="BQ16" s="431"/>
      <c r="BR16" s="431"/>
      <c r="BS16" s="431"/>
      <c r="BT16" s="431"/>
      <c r="BU16" s="432"/>
      <c r="BV16" s="430">
        <v>7539554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17887</v>
      </c>
      <c r="AD17" s="407"/>
      <c r="AE17" s="407"/>
      <c r="AF17" s="407"/>
      <c r="AG17" s="408"/>
      <c r="AH17" s="406">
        <v>17033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8501850</v>
      </c>
      <c r="BO17" s="431"/>
      <c r="BP17" s="431"/>
      <c r="BQ17" s="431"/>
      <c r="BR17" s="431"/>
      <c r="BS17" s="431"/>
      <c r="BT17" s="431"/>
      <c r="BU17" s="432"/>
      <c r="BV17" s="430">
        <v>8229260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156</v>
      </c>
      <c r="C18" s="493"/>
      <c r="D18" s="493"/>
      <c r="E18" s="494"/>
      <c r="F18" s="494"/>
      <c r="G18" s="494"/>
      <c r="H18" s="494"/>
      <c r="I18" s="494"/>
      <c r="J18" s="494"/>
      <c r="K18" s="494"/>
      <c r="L18" s="495">
        <v>24.92</v>
      </c>
      <c r="M18" s="495"/>
      <c r="N18" s="495"/>
      <c r="O18" s="495"/>
      <c r="P18" s="495"/>
      <c r="Q18" s="495"/>
      <c r="R18" s="496"/>
      <c r="S18" s="496"/>
      <c r="T18" s="496"/>
      <c r="U18" s="496"/>
      <c r="V18" s="497"/>
      <c r="W18" s="511"/>
      <c r="X18" s="512"/>
      <c r="Y18" s="512"/>
      <c r="Z18" s="512"/>
      <c r="AA18" s="512"/>
      <c r="AB18" s="522"/>
      <c r="AC18" s="394">
        <v>73.8</v>
      </c>
      <c r="AD18" s="395"/>
      <c r="AE18" s="395"/>
      <c r="AF18" s="395"/>
      <c r="AG18" s="498"/>
      <c r="AH18" s="394">
        <v>73.3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9380857</v>
      </c>
      <c r="BO18" s="431"/>
      <c r="BP18" s="431"/>
      <c r="BQ18" s="431"/>
      <c r="BR18" s="431"/>
      <c r="BS18" s="431"/>
      <c r="BT18" s="431"/>
      <c r="BU18" s="432"/>
      <c r="BV18" s="430">
        <v>9510863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158</v>
      </c>
      <c r="C19" s="493"/>
      <c r="D19" s="493"/>
      <c r="E19" s="494"/>
      <c r="F19" s="494"/>
      <c r="G19" s="494"/>
      <c r="H19" s="494"/>
      <c r="I19" s="494"/>
      <c r="J19" s="494"/>
      <c r="K19" s="494"/>
      <c r="L19" s="500">
        <v>2095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11818220</v>
      </c>
      <c r="BO19" s="431"/>
      <c r="BP19" s="431"/>
      <c r="BQ19" s="431"/>
      <c r="BR19" s="431"/>
      <c r="BS19" s="431"/>
      <c r="BT19" s="431"/>
      <c r="BU19" s="432"/>
      <c r="BV19" s="430">
        <v>11359024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160</v>
      </c>
      <c r="C20" s="493"/>
      <c r="D20" s="493"/>
      <c r="E20" s="494"/>
      <c r="F20" s="494"/>
      <c r="G20" s="494"/>
      <c r="H20" s="494"/>
      <c r="I20" s="494"/>
      <c r="J20" s="494"/>
      <c r="K20" s="494"/>
      <c r="L20" s="500">
        <v>20513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11480290</v>
      </c>
      <c r="BO23" s="431"/>
      <c r="BP23" s="431"/>
      <c r="BQ23" s="431"/>
      <c r="BR23" s="431"/>
      <c r="BS23" s="431"/>
      <c r="BT23" s="431"/>
      <c r="BU23" s="432"/>
      <c r="BV23" s="430">
        <v>11794391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169</v>
      </c>
      <c r="F24" s="404"/>
      <c r="G24" s="404"/>
      <c r="H24" s="404"/>
      <c r="I24" s="404"/>
      <c r="J24" s="404"/>
      <c r="K24" s="405"/>
      <c r="L24" s="406">
        <v>1</v>
      </c>
      <c r="M24" s="407"/>
      <c r="N24" s="407"/>
      <c r="O24" s="407"/>
      <c r="P24" s="408"/>
      <c r="Q24" s="406">
        <v>8100</v>
      </c>
      <c r="R24" s="407"/>
      <c r="S24" s="407"/>
      <c r="T24" s="407"/>
      <c r="U24" s="407"/>
      <c r="V24" s="408"/>
      <c r="W24" s="472"/>
      <c r="X24" s="463"/>
      <c r="Y24" s="464"/>
      <c r="Z24" s="403" t="s">
        <v>170</v>
      </c>
      <c r="AA24" s="404"/>
      <c r="AB24" s="404"/>
      <c r="AC24" s="404"/>
      <c r="AD24" s="404"/>
      <c r="AE24" s="404"/>
      <c r="AF24" s="404"/>
      <c r="AG24" s="405"/>
      <c r="AH24" s="406">
        <v>334</v>
      </c>
      <c r="AI24" s="407"/>
      <c r="AJ24" s="407"/>
      <c r="AK24" s="407"/>
      <c r="AL24" s="408"/>
      <c r="AM24" s="406">
        <v>982628</v>
      </c>
      <c r="AN24" s="407"/>
      <c r="AO24" s="407"/>
      <c r="AP24" s="407"/>
      <c r="AQ24" s="407"/>
      <c r="AR24" s="408"/>
      <c r="AS24" s="406">
        <v>2942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8772803</v>
      </c>
      <c r="BO24" s="431"/>
      <c r="BP24" s="431"/>
      <c r="BQ24" s="431"/>
      <c r="BR24" s="431"/>
      <c r="BS24" s="431"/>
      <c r="BT24" s="431"/>
      <c r="BU24" s="432"/>
      <c r="BV24" s="430">
        <v>9078934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172</v>
      </c>
      <c r="F25" s="404"/>
      <c r="G25" s="404"/>
      <c r="H25" s="404"/>
      <c r="I25" s="404"/>
      <c r="J25" s="404"/>
      <c r="K25" s="405"/>
      <c r="L25" s="406">
        <v>1</v>
      </c>
      <c r="M25" s="407"/>
      <c r="N25" s="407"/>
      <c r="O25" s="407"/>
      <c r="P25" s="408"/>
      <c r="Q25" s="406">
        <v>6860</v>
      </c>
      <c r="R25" s="407"/>
      <c r="S25" s="407"/>
      <c r="T25" s="407"/>
      <c r="U25" s="407"/>
      <c r="V25" s="408"/>
      <c r="W25" s="472"/>
      <c r="X25" s="463"/>
      <c r="Y25" s="464"/>
      <c r="Z25" s="403" t="s">
        <v>173</v>
      </c>
      <c r="AA25" s="404"/>
      <c r="AB25" s="404"/>
      <c r="AC25" s="404"/>
      <c r="AD25" s="404"/>
      <c r="AE25" s="404"/>
      <c r="AF25" s="404"/>
      <c r="AG25" s="405"/>
      <c r="AH25" s="406" t="s">
        <v>145</v>
      </c>
      <c r="AI25" s="407"/>
      <c r="AJ25" s="407"/>
      <c r="AK25" s="407"/>
      <c r="AL25" s="408"/>
      <c r="AM25" s="406" t="s">
        <v>145</v>
      </c>
      <c r="AN25" s="407"/>
      <c r="AO25" s="407"/>
      <c r="AP25" s="407"/>
      <c r="AQ25" s="407"/>
      <c r="AR25" s="408"/>
      <c r="AS25" s="406" t="s">
        <v>145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2733657</v>
      </c>
      <c r="BO25" s="426"/>
      <c r="BP25" s="426"/>
      <c r="BQ25" s="426"/>
      <c r="BR25" s="426"/>
      <c r="BS25" s="426"/>
      <c r="BT25" s="426"/>
      <c r="BU25" s="427"/>
      <c r="BV25" s="425">
        <v>1385695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175</v>
      </c>
      <c r="F26" s="404"/>
      <c r="G26" s="404"/>
      <c r="H26" s="404"/>
      <c r="I26" s="404"/>
      <c r="J26" s="404"/>
      <c r="K26" s="405"/>
      <c r="L26" s="406">
        <v>1</v>
      </c>
      <c r="M26" s="407"/>
      <c r="N26" s="407"/>
      <c r="O26" s="407"/>
      <c r="P26" s="408"/>
      <c r="Q26" s="406">
        <v>6410</v>
      </c>
      <c r="R26" s="407"/>
      <c r="S26" s="407"/>
      <c r="T26" s="407"/>
      <c r="U26" s="407"/>
      <c r="V26" s="408"/>
      <c r="W26" s="472"/>
      <c r="X26" s="463"/>
      <c r="Y26" s="464"/>
      <c r="Z26" s="403" t="s">
        <v>176</v>
      </c>
      <c r="AA26" s="485"/>
      <c r="AB26" s="485"/>
      <c r="AC26" s="485"/>
      <c r="AD26" s="485"/>
      <c r="AE26" s="485"/>
      <c r="AF26" s="485"/>
      <c r="AG26" s="486"/>
      <c r="AH26" s="406">
        <v>15</v>
      </c>
      <c r="AI26" s="407"/>
      <c r="AJ26" s="407"/>
      <c r="AK26" s="407"/>
      <c r="AL26" s="408"/>
      <c r="AM26" s="406">
        <v>39495</v>
      </c>
      <c r="AN26" s="407"/>
      <c r="AO26" s="407"/>
      <c r="AP26" s="407"/>
      <c r="AQ26" s="407"/>
      <c r="AR26" s="408"/>
      <c r="AS26" s="406">
        <v>2633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145</v>
      </c>
      <c r="BO26" s="431"/>
      <c r="BP26" s="431"/>
      <c r="BQ26" s="431"/>
      <c r="BR26" s="431"/>
      <c r="BS26" s="431"/>
      <c r="BT26" s="431"/>
      <c r="BU26" s="432"/>
      <c r="BV26" s="430" t="s">
        <v>145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178</v>
      </c>
      <c r="F27" s="404"/>
      <c r="G27" s="404"/>
      <c r="H27" s="404"/>
      <c r="I27" s="404"/>
      <c r="J27" s="404"/>
      <c r="K27" s="405"/>
      <c r="L27" s="406">
        <v>1</v>
      </c>
      <c r="M27" s="407"/>
      <c r="N27" s="407"/>
      <c r="O27" s="407"/>
      <c r="P27" s="408"/>
      <c r="Q27" s="406">
        <v>3720</v>
      </c>
      <c r="R27" s="407"/>
      <c r="S27" s="407"/>
      <c r="T27" s="407"/>
      <c r="U27" s="407"/>
      <c r="V27" s="408"/>
      <c r="W27" s="472"/>
      <c r="X27" s="463"/>
      <c r="Y27" s="464"/>
      <c r="Z27" s="403" t="s">
        <v>179</v>
      </c>
      <c r="AA27" s="404"/>
      <c r="AB27" s="404"/>
      <c r="AC27" s="404"/>
      <c r="AD27" s="404"/>
      <c r="AE27" s="404"/>
      <c r="AF27" s="404"/>
      <c r="AG27" s="405"/>
      <c r="AH27" s="406">
        <v>5</v>
      </c>
      <c r="AI27" s="407"/>
      <c r="AJ27" s="407"/>
      <c r="AK27" s="407"/>
      <c r="AL27" s="408"/>
      <c r="AM27" s="406">
        <v>19150</v>
      </c>
      <c r="AN27" s="407"/>
      <c r="AO27" s="407"/>
      <c r="AP27" s="407"/>
      <c r="AQ27" s="407"/>
      <c r="AR27" s="408"/>
      <c r="AS27" s="406">
        <v>3830</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997958</v>
      </c>
      <c r="BO27" s="434"/>
      <c r="BP27" s="434"/>
      <c r="BQ27" s="434"/>
      <c r="BR27" s="434"/>
      <c r="BS27" s="434"/>
      <c r="BT27" s="434"/>
      <c r="BU27" s="435"/>
      <c r="BV27" s="433">
        <v>997397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181</v>
      </c>
      <c r="F28" s="404"/>
      <c r="G28" s="404"/>
      <c r="H28" s="404"/>
      <c r="I28" s="404"/>
      <c r="J28" s="404"/>
      <c r="K28" s="405"/>
      <c r="L28" s="406">
        <v>1</v>
      </c>
      <c r="M28" s="407"/>
      <c r="N28" s="407"/>
      <c r="O28" s="407"/>
      <c r="P28" s="408"/>
      <c r="Q28" s="406">
        <v>2940</v>
      </c>
      <c r="R28" s="407"/>
      <c r="S28" s="407"/>
      <c r="T28" s="407"/>
      <c r="U28" s="407"/>
      <c r="V28" s="408"/>
      <c r="W28" s="472"/>
      <c r="X28" s="463"/>
      <c r="Y28" s="464"/>
      <c r="Z28" s="403" t="s">
        <v>182</v>
      </c>
      <c r="AA28" s="404"/>
      <c r="AB28" s="404"/>
      <c r="AC28" s="404"/>
      <c r="AD28" s="404"/>
      <c r="AE28" s="404"/>
      <c r="AF28" s="404"/>
      <c r="AG28" s="405"/>
      <c r="AH28" s="406" t="s">
        <v>145</v>
      </c>
      <c r="AI28" s="407"/>
      <c r="AJ28" s="407"/>
      <c r="AK28" s="407"/>
      <c r="AL28" s="408"/>
      <c r="AM28" s="406" t="s">
        <v>145</v>
      </c>
      <c r="AN28" s="407"/>
      <c r="AO28" s="407"/>
      <c r="AP28" s="407"/>
      <c r="AQ28" s="407"/>
      <c r="AR28" s="408"/>
      <c r="AS28" s="406" t="s">
        <v>145</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946512</v>
      </c>
      <c r="BO28" s="426"/>
      <c r="BP28" s="426"/>
      <c r="BQ28" s="426"/>
      <c r="BR28" s="426"/>
      <c r="BS28" s="426"/>
      <c r="BT28" s="426"/>
      <c r="BU28" s="427"/>
      <c r="BV28" s="425">
        <v>858637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184</v>
      </c>
      <c r="F29" s="404"/>
      <c r="G29" s="404"/>
      <c r="H29" s="404"/>
      <c r="I29" s="404"/>
      <c r="J29" s="404"/>
      <c r="K29" s="405"/>
      <c r="L29" s="406">
        <v>16</v>
      </c>
      <c r="M29" s="407"/>
      <c r="N29" s="407"/>
      <c r="O29" s="407"/>
      <c r="P29" s="408"/>
      <c r="Q29" s="406">
        <v>2660</v>
      </c>
      <c r="R29" s="407"/>
      <c r="S29" s="407"/>
      <c r="T29" s="407"/>
      <c r="U29" s="407"/>
      <c r="V29" s="408"/>
      <c r="W29" s="473"/>
      <c r="X29" s="474"/>
      <c r="Y29" s="475"/>
      <c r="Z29" s="403" t="s">
        <v>185</v>
      </c>
      <c r="AA29" s="404"/>
      <c r="AB29" s="404"/>
      <c r="AC29" s="404"/>
      <c r="AD29" s="404"/>
      <c r="AE29" s="404"/>
      <c r="AF29" s="404"/>
      <c r="AG29" s="405"/>
      <c r="AH29" s="406">
        <v>339</v>
      </c>
      <c r="AI29" s="407"/>
      <c r="AJ29" s="407"/>
      <c r="AK29" s="407"/>
      <c r="AL29" s="408"/>
      <c r="AM29" s="406">
        <v>1001778</v>
      </c>
      <c r="AN29" s="407"/>
      <c r="AO29" s="407"/>
      <c r="AP29" s="407"/>
      <c r="AQ29" s="407"/>
      <c r="AR29" s="408"/>
      <c r="AS29" s="406">
        <v>2955</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47596</v>
      </c>
      <c r="BO29" s="431"/>
      <c r="BP29" s="431"/>
      <c r="BQ29" s="431"/>
      <c r="BR29" s="431"/>
      <c r="BS29" s="431"/>
      <c r="BT29" s="431"/>
      <c r="BU29" s="432"/>
      <c r="BV29" s="430">
        <v>47536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98.3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608990</v>
      </c>
      <c r="BO30" s="434"/>
      <c r="BP30" s="434"/>
      <c r="BQ30" s="434"/>
      <c r="BR30" s="434"/>
      <c r="BS30" s="434"/>
      <c r="BT30" s="434"/>
      <c r="BU30" s="435"/>
      <c r="BV30" s="433">
        <v>588135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野牛・高岩土地区画整理事業特別会計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埼葛斎場組合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白岡市土地開発公社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公共下水道事業会計</v>
      </c>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IF('各会計、関係団体の財政状況及び健全化判断比率'!B35="","",'各会計、関係団体の財政状況及び健全化判断比率'!B35)</f>
        <v>白岡駅東部中央土地区画整理事業特別会計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蓮田白岡衛生組合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しらおか味彩センター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農業集落排水事業会計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埼玉県市町村総合事務組合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彩の国さいたま人づくり広域連合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埼玉県後期高齢者医療広域連合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埼玉東部消防組合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m33sKyAtEX5P3gZyGAibXJFJElAdOdIHa5t8NDsxSel/xyhJ1KFZ/OjLF1sFwX/0IConDHRkP2DMCHFeyVCajg==" saltValue="o9L6Jq2bTyeWQ29907Wb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12" t="s">
        <v>556</v>
      </c>
      <c r="D34" s="1212"/>
      <c r="E34" s="1213"/>
      <c r="F34" s="32">
        <v>11.42</v>
      </c>
      <c r="G34" s="33">
        <v>11.62</v>
      </c>
      <c r="H34" s="33">
        <v>12.19</v>
      </c>
      <c r="I34" s="33">
        <v>11.83</v>
      </c>
      <c r="J34" s="34">
        <v>12.18</v>
      </c>
      <c r="K34" s="22"/>
      <c r="L34" s="22"/>
      <c r="M34" s="22"/>
      <c r="N34" s="22"/>
      <c r="O34" s="22"/>
      <c r="P34" s="22"/>
    </row>
    <row r="35" spans="1:16" ht="39" customHeight="1">
      <c r="A35" s="22"/>
      <c r="B35" s="35"/>
      <c r="C35" s="1206" t="s">
        <v>557</v>
      </c>
      <c r="D35" s="1207"/>
      <c r="E35" s="1208"/>
      <c r="F35" s="36">
        <v>5.55</v>
      </c>
      <c r="G35" s="37">
        <v>6.2</v>
      </c>
      <c r="H35" s="37">
        <v>6.95</v>
      </c>
      <c r="I35" s="37">
        <v>5.86</v>
      </c>
      <c r="J35" s="38">
        <v>7.08</v>
      </c>
      <c r="K35" s="22"/>
      <c r="L35" s="22"/>
      <c r="M35" s="22"/>
      <c r="N35" s="22"/>
      <c r="O35" s="22"/>
      <c r="P35" s="22"/>
    </row>
    <row r="36" spans="1:16" ht="39" customHeight="1">
      <c r="A36" s="22"/>
      <c r="B36" s="35"/>
      <c r="C36" s="1206" t="s">
        <v>558</v>
      </c>
      <c r="D36" s="1207"/>
      <c r="E36" s="1208"/>
      <c r="F36" s="36">
        <v>2.77</v>
      </c>
      <c r="G36" s="37">
        <v>4.29</v>
      </c>
      <c r="H36" s="37">
        <v>4.38</v>
      </c>
      <c r="I36" s="37">
        <v>4.6100000000000003</v>
      </c>
      <c r="J36" s="38">
        <v>4.4000000000000004</v>
      </c>
      <c r="K36" s="22"/>
      <c r="L36" s="22"/>
      <c r="M36" s="22"/>
      <c r="N36" s="22"/>
      <c r="O36" s="22"/>
      <c r="P36" s="22"/>
    </row>
    <row r="37" spans="1:16" ht="39" customHeight="1">
      <c r="A37" s="22"/>
      <c r="B37" s="35"/>
      <c r="C37" s="1206" t="s">
        <v>559</v>
      </c>
      <c r="D37" s="1207"/>
      <c r="E37" s="1208"/>
      <c r="F37" s="36">
        <v>2.5</v>
      </c>
      <c r="G37" s="37">
        <v>1.45</v>
      </c>
      <c r="H37" s="37">
        <v>1.1299999999999999</v>
      </c>
      <c r="I37" s="37">
        <v>1.43</v>
      </c>
      <c r="J37" s="38">
        <v>1.54</v>
      </c>
      <c r="K37" s="22"/>
      <c r="L37" s="22"/>
      <c r="M37" s="22"/>
      <c r="N37" s="22"/>
      <c r="O37" s="22"/>
      <c r="P37" s="22"/>
    </row>
    <row r="38" spans="1:16" ht="39" customHeight="1">
      <c r="A38" s="22"/>
      <c r="B38" s="35"/>
      <c r="C38" s="1206" t="s">
        <v>560</v>
      </c>
      <c r="D38" s="1207"/>
      <c r="E38" s="1208"/>
      <c r="F38" s="36" t="s">
        <v>507</v>
      </c>
      <c r="G38" s="37" t="s">
        <v>507</v>
      </c>
      <c r="H38" s="37" t="s">
        <v>507</v>
      </c>
      <c r="I38" s="37" t="s">
        <v>507</v>
      </c>
      <c r="J38" s="38">
        <v>1.28</v>
      </c>
      <c r="K38" s="22"/>
      <c r="L38" s="22"/>
      <c r="M38" s="22"/>
      <c r="N38" s="22"/>
      <c r="O38" s="22"/>
      <c r="P38" s="22"/>
    </row>
    <row r="39" spans="1:16" ht="39" customHeight="1">
      <c r="A39" s="22"/>
      <c r="B39" s="35"/>
      <c r="C39" s="1206" t="s">
        <v>561</v>
      </c>
      <c r="D39" s="1207"/>
      <c r="E39" s="1208"/>
      <c r="F39" s="36">
        <v>0</v>
      </c>
      <c r="G39" s="37">
        <v>0</v>
      </c>
      <c r="H39" s="37">
        <v>0</v>
      </c>
      <c r="I39" s="37">
        <v>0</v>
      </c>
      <c r="J39" s="38">
        <v>0.09</v>
      </c>
      <c r="K39" s="22"/>
      <c r="L39" s="22"/>
      <c r="M39" s="22"/>
      <c r="N39" s="22"/>
      <c r="O39" s="22"/>
      <c r="P39" s="22"/>
    </row>
    <row r="40" spans="1:16" ht="39" customHeight="1">
      <c r="A40" s="22"/>
      <c r="B40" s="35"/>
      <c r="C40" s="1206" t="s">
        <v>562</v>
      </c>
      <c r="D40" s="1207"/>
      <c r="E40" s="1208"/>
      <c r="F40" s="36">
        <v>0.13</v>
      </c>
      <c r="G40" s="37">
        <v>7.0000000000000007E-2</v>
      </c>
      <c r="H40" s="37">
        <v>7.0000000000000007E-2</v>
      </c>
      <c r="I40" s="37">
        <v>7.0000000000000007E-2</v>
      </c>
      <c r="J40" s="38">
        <v>0.06</v>
      </c>
      <c r="K40" s="22"/>
      <c r="L40" s="22"/>
      <c r="M40" s="22"/>
      <c r="N40" s="22"/>
      <c r="O40" s="22"/>
      <c r="P40" s="22"/>
    </row>
    <row r="41" spans="1:16" ht="39" customHeight="1">
      <c r="A41" s="22"/>
      <c r="B41" s="35"/>
      <c r="C41" s="1206" t="s">
        <v>563</v>
      </c>
      <c r="D41" s="1207"/>
      <c r="E41" s="1208"/>
      <c r="F41" s="36" t="s">
        <v>507</v>
      </c>
      <c r="G41" s="37" t="s">
        <v>507</v>
      </c>
      <c r="H41" s="37" t="s">
        <v>507</v>
      </c>
      <c r="I41" s="37" t="s">
        <v>507</v>
      </c>
      <c r="J41" s="38">
        <v>0.04</v>
      </c>
      <c r="K41" s="22"/>
      <c r="L41" s="22"/>
      <c r="M41" s="22"/>
      <c r="N41" s="22"/>
      <c r="O41" s="22"/>
      <c r="P41" s="22"/>
    </row>
    <row r="42" spans="1:16" ht="39" customHeight="1">
      <c r="A42" s="22"/>
      <c r="B42" s="39"/>
      <c r="C42" s="1206" t="s">
        <v>564</v>
      </c>
      <c r="D42" s="1207"/>
      <c r="E42" s="1208"/>
      <c r="F42" s="36" t="s">
        <v>507</v>
      </c>
      <c r="G42" s="37" t="s">
        <v>507</v>
      </c>
      <c r="H42" s="37" t="s">
        <v>507</v>
      </c>
      <c r="I42" s="37" t="s">
        <v>507</v>
      </c>
      <c r="J42" s="38" t="s">
        <v>507</v>
      </c>
      <c r="K42" s="22"/>
      <c r="L42" s="22"/>
      <c r="M42" s="22"/>
      <c r="N42" s="22"/>
      <c r="O42" s="22"/>
      <c r="P42" s="22"/>
    </row>
    <row r="43" spans="1:16" ht="39" customHeight="1" thickBot="1">
      <c r="A43" s="22"/>
      <c r="B43" s="40"/>
      <c r="C43" s="1209" t="s">
        <v>565</v>
      </c>
      <c r="D43" s="1210"/>
      <c r="E43" s="1211"/>
      <c r="F43" s="41">
        <v>0.28999999999999998</v>
      </c>
      <c r="G43" s="42">
        <v>0.4</v>
      </c>
      <c r="H43" s="42">
        <v>0.28000000000000003</v>
      </c>
      <c r="I43" s="42">
        <v>0.69</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pGWKiia3UJmbW5VCJeiMtjabA5KvTZR9avI9iKhf0/FDbyMO0MZ9Gr2YNC2r+tpegXTNfTDqVdZ87cpPBOP+w==" saltValue="5YZvj5kGhNkJ72TgkhgC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2" t="s">
        <v>11</v>
      </c>
      <c r="C45" s="1233"/>
      <c r="D45" s="58"/>
      <c r="E45" s="1238" t="s">
        <v>12</v>
      </c>
      <c r="F45" s="1238"/>
      <c r="G45" s="1238"/>
      <c r="H45" s="1238"/>
      <c r="I45" s="1238"/>
      <c r="J45" s="1239"/>
      <c r="K45" s="59">
        <v>1343</v>
      </c>
      <c r="L45" s="60">
        <v>1329</v>
      </c>
      <c r="M45" s="60">
        <v>1342</v>
      </c>
      <c r="N45" s="60">
        <v>1313</v>
      </c>
      <c r="O45" s="61">
        <v>1273</v>
      </c>
      <c r="P45" s="48"/>
      <c r="Q45" s="48"/>
      <c r="R45" s="48"/>
      <c r="S45" s="48"/>
      <c r="T45" s="48"/>
      <c r="U45" s="48"/>
    </row>
    <row r="46" spans="1:21" ht="30.75" customHeight="1">
      <c r="A46" s="48"/>
      <c r="B46" s="1234"/>
      <c r="C46" s="1235"/>
      <c r="D46" s="62"/>
      <c r="E46" s="1216" t="s">
        <v>13</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c r="A47" s="48"/>
      <c r="B47" s="1234"/>
      <c r="C47" s="1235"/>
      <c r="D47" s="62"/>
      <c r="E47" s="1216" t="s">
        <v>14</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c r="A48" s="48"/>
      <c r="B48" s="1234"/>
      <c r="C48" s="1235"/>
      <c r="D48" s="62"/>
      <c r="E48" s="1216" t="s">
        <v>15</v>
      </c>
      <c r="F48" s="1216"/>
      <c r="G48" s="1216"/>
      <c r="H48" s="1216"/>
      <c r="I48" s="1216"/>
      <c r="J48" s="1217"/>
      <c r="K48" s="63">
        <v>331</v>
      </c>
      <c r="L48" s="64">
        <v>337</v>
      </c>
      <c r="M48" s="64">
        <v>352</v>
      </c>
      <c r="N48" s="64">
        <v>373</v>
      </c>
      <c r="O48" s="65">
        <v>253</v>
      </c>
      <c r="P48" s="48"/>
      <c r="Q48" s="48"/>
      <c r="R48" s="48"/>
      <c r="S48" s="48"/>
      <c r="T48" s="48"/>
      <c r="U48" s="48"/>
    </row>
    <row r="49" spans="1:21" ht="30.75" customHeight="1">
      <c r="A49" s="48"/>
      <c r="B49" s="1234"/>
      <c r="C49" s="1235"/>
      <c r="D49" s="62"/>
      <c r="E49" s="1216" t="s">
        <v>16</v>
      </c>
      <c r="F49" s="1216"/>
      <c r="G49" s="1216"/>
      <c r="H49" s="1216"/>
      <c r="I49" s="1216"/>
      <c r="J49" s="1217"/>
      <c r="K49" s="63">
        <v>107</v>
      </c>
      <c r="L49" s="64">
        <v>100</v>
      </c>
      <c r="M49" s="64">
        <v>112</v>
      </c>
      <c r="N49" s="64">
        <v>114</v>
      </c>
      <c r="O49" s="65">
        <v>109</v>
      </c>
      <c r="P49" s="48"/>
      <c r="Q49" s="48"/>
      <c r="R49" s="48"/>
      <c r="S49" s="48"/>
      <c r="T49" s="48"/>
      <c r="U49" s="48"/>
    </row>
    <row r="50" spans="1:21" ht="30.75" customHeight="1">
      <c r="A50" s="48"/>
      <c r="B50" s="1234"/>
      <c r="C50" s="1235"/>
      <c r="D50" s="62"/>
      <c r="E50" s="1216" t="s">
        <v>17</v>
      </c>
      <c r="F50" s="1216"/>
      <c r="G50" s="1216"/>
      <c r="H50" s="1216"/>
      <c r="I50" s="1216"/>
      <c r="J50" s="1217"/>
      <c r="K50" s="63">
        <v>157</v>
      </c>
      <c r="L50" s="64">
        <v>102</v>
      </c>
      <c r="M50" s="64">
        <v>81</v>
      </c>
      <c r="N50" s="64">
        <v>53</v>
      </c>
      <c r="O50" s="65">
        <v>0</v>
      </c>
      <c r="P50" s="48"/>
      <c r="Q50" s="48"/>
      <c r="R50" s="48"/>
      <c r="S50" s="48"/>
      <c r="T50" s="48"/>
      <c r="U50" s="48"/>
    </row>
    <row r="51" spans="1:21" ht="30.75" customHeight="1">
      <c r="A51" s="48"/>
      <c r="B51" s="1236"/>
      <c r="C51" s="1237"/>
      <c r="D51" s="66"/>
      <c r="E51" s="1216" t="s">
        <v>18</v>
      </c>
      <c r="F51" s="1216"/>
      <c r="G51" s="1216"/>
      <c r="H51" s="1216"/>
      <c r="I51" s="1216"/>
      <c r="J51" s="1217"/>
      <c r="K51" s="63" t="s">
        <v>507</v>
      </c>
      <c r="L51" s="64" t="s">
        <v>507</v>
      </c>
      <c r="M51" s="64" t="s">
        <v>507</v>
      </c>
      <c r="N51" s="64" t="s">
        <v>507</v>
      </c>
      <c r="O51" s="65" t="s">
        <v>507</v>
      </c>
      <c r="P51" s="48"/>
      <c r="Q51" s="48"/>
      <c r="R51" s="48"/>
      <c r="S51" s="48"/>
      <c r="T51" s="48"/>
      <c r="U51" s="48"/>
    </row>
    <row r="52" spans="1:21" ht="30.75" customHeight="1">
      <c r="A52" s="48"/>
      <c r="B52" s="1214" t="s">
        <v>19</v>
      </c>
      <c r="C52" s="1215"/>
      <c r="D52" s="66"/>
      <c r="E52" s="1216" t="s">
        <v>20</v>
      </c>
      <c r="F52" s="1216"/>
      <c r="G52" s="1216"/>
      <c r="H52" s="1216"/>
      <c r="I52" s="1216"/>
      <c r="J52" s="1217"/>
      <c r="K52" s="63">
        <v>1121</v>
      </c>
      <c r="L52" s="64">
        <v>1193</v>
      </c>
      <c r="M52" s="64">
        <v>1225</v>
      </c>
      <c r="N52" s="64">
        <v>1231</v>
      </c>
      <c r="O52" s="65">
        <v>1148</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817</v>
      </c>
      <c r="L53" s="69">
        <v>675</v>
      </c>
      <c r="M53" s="69">
        <v>662</v>
      </c>
      <c r="N53" s="69">
        <v>622</v>
      </c>
      <c r="O53" s="70">
        <v>487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22" t="s">
        <v>25</v>
      </c>
      <c r="C57" s="1223"/>
      <c r="D57" s="1226" t="s">
        <v>26</v>
      </c>
      <c r="E57" s="1227"/>
      <c r="F57" s="1227"/>
      <c r="G57" s="1227"/>
      <c r="H57" s="1227"/>
      <c r="I57" s="1227"/>
      <c r="J57" s="1228"/>
      <c r="K57" s="83"/>
      <c r="L57" s="84"/>
      <c r="M57" s="84"/>
      <c r="N57" s="84"/>
      <c r="O57" s="85"/>
    </row>
    <row r="58" spans="1:21" ht="31.5" customHeight="1" thickBot="1">
      <c r="B58" s="1224"/>
      <c r="C58" s="1225"/>
      <c r="D58" s="1229" t="s">
        <v>27</v>
      </c>
      <c r="E58" s="1230"/>
      <c r="F58" s="1230"/>
      <c r="G58" s="1230"/>
      <c r="H58" s="1230"/>
      <c r="I58" s="1230"/>
      <c r="J58" s="123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ywpmwsCFPPUdSgv3hXzxMfye0MzXZqTOboQ/vOAwdkU2FmUHbfU/fbwBR7na03wkFzkKjWCm5/MxHA7Rs8NYw==" saltValue="axQQixDVp6D3DZFzkEVH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548</v>
      </c>
      <c r="J40" s="100" t="s">
        <v>549</v>
      </c>
      <c r="K40" s="100" t="s">
        <v>550</v>
      </c>
      <c r="L40" s="100" t="s">
        <v>551</v>
      </c>
      <c r="M40" s="101" t="s">
        <v>552</v>
      </c>
    </row>
    <row r="41" spans="2:13" ht="27.75" customHeight="1">
      <c r="B41" s="1252" t="s">
        <v>30</v>
      </c>
      <c r="C41" s="1253"/>
      <c r="D41" s="102"/>
      <c r="E41" s="1254" t="s">
        <v>31</v>
      </c>
      <c r="F41" s="1254"/>
      <c r="G41" s="1254"/>
      <c r="H41" s="1255"/>
      <c r="I41" s="103">
        <v>11372</v>
      </c>
      <c r="J41" s="104">
        <v>11798</v>
      </c>
      <c r="K41" s="104">
        <v>12147</v>
      </c>
      <c r="L41" s="104">
        <v>11794</v>
      </c>
      <c r="M41" s="105">
        <v>11480</v>
      </c>
    </row>
    <row r="42" spans="2:13" ht="27.75" customHeight="1">
      <c r="B42" s="1242"/>
      <c r="C42" s="1243"/>
      <c r="D42" s="106"/>
      <c r="E42" s="1246" t="s">
        <v>32</v>
      </c>
      <c r="F42" s="1246"/>
      <c r="G42" s="1246"/>
      <c r="H42" s="1247"/>
      <c r="I42" s="107">
        <v>157</v>
      </c>
      <c r="J42" s="108">
        <v>79</v>
      </c>
      <c r="K42" s="108">
        <v>18</v>
      </c>
      <c r="L42" s="108" t="s">
        <v>507</v>
      </c>
      <c r="M42" s="109" t="s">
        <v>507</v>
      </c>
    </row>
    <row r="43" spans="2:13" ht="27.75" customHeight="1">
      <c r="B43" s="1242"/>
      <c r="C43" s="1243"/>
      <c r="D43" s="106"/>
      <c r="E43" s="1246" t="s">
        <v>33</v>
      </c>
      <c r="F43" s="1246"/>
      <c r="G43" s="1246"/>
      <c r="H43" s="1247"/>
      <c r="I43" s="107">
        <v>3739</v>
      </c>
      <c r="J43" s="108">
        <v>3506</v>
      </c>
      <c r="K43" s="108">
        <v>3402</v>
      </c>
      <c r="L43" s="108">
        <v>3421</v>
      </c>
      <c r="M43" s="109">
        <v>3023</v>
      </c>
    </row>
    <row r="44" spans="2:13" ht="27.75" customHeight="1">
      <c r="B44" s="1242"/>
      <c r="C44" s="1243"/>
      <c r="D44" s="106"/>
      <c r="E44" s="1246" t="s">
        <v>34</v>
      </c>
      <c r="F44" s="1246"/>
      <c r="G44" s="1246"/>
      <c r="H44" s="1247"/>
      <c r="I44" s="107">
        <v>921</v>
      </c>
      <c r="J44" s="108">
        <v>836</v>
      </c>
      <c r="K44" s="108">
        <v>735</v>
      </c>
      <c r="L44" s="108">
        <v>575</v>
      </c>
      <c r="M44" s="109">
        <v>576</v>
      </c>
    </row>
    <row r="45" spans="2:13" ht="27.75" customHeight="1">
      <c r="B45" s="1242"/>
      <c r="C45" s="1243"/>
      <c r="D45" s="106"/>
      <c r="E45" s="1246" t="s">
        <v>35</v>
      </c>
      <c r="F45" s="1246"/>
      <c r="G45" s="1246"/>
      <c r="H45" s="1247"/>
      <c r="I45" s="107">
        <v>420</v>
      </c>
      <c r="J45" s="108">
        <v>424</v>
      </c>
      <c r="K45" s="108">
        <v>269</v>
      </c>
      <c r="L45" s="108">
        <v>494</v>
      </c>
      <c r="M45" s="109">
        <v>199</v>
      </c>
    </row>
    <row r="46" spans="2:13" ht="27.75" customHeight="1">
      <c r="B46" s="1242"/>
      <c r="C46" s="1243"/>
      <c r="D46" s="110"/>
      <c r="E46" s="1246" t="s">
        <v>36</v>
      </c>
      <c r="F46" s="1246"/>
      <c r="G46" s="1246"/>
      <c r="H46" s="1247"/>
      <c r="I46" s="107" t="s">
        <v>507</v>
      </c>
      <c r="J46" s="108" t="s">
        <v>507</v>
      </c>
      <c r="K46" s="108" t="s">
        <v>507</v>
      </c>
      <c r="L46" s="108" t="s">
        <v>507</v>
      </c>
      <c r="M46" s="109" t="s">
        <v>507</v>
      </c>
    </row>
    <row r="47" spans="2:13" ht="27.75" customHeight="1">
      <c r="B47" s="1242"/>
      <c r="C47" s="1243"/>
      <c r="D47" s="111"/>
      <c r="E47" s="1256" t="s">
        <v>37</v>
      </c>
      <c r="F47" s="1257"/>
      <c r="G47" s="1257"/>
      <c r="H47" s="1258"/>
      <c r="I47" s="107" t="s">
        <v>507</v>
      </c>
      <c r="J47" s="108" t="s">
        <v>507</v>
      </c>
      <c r="K47" s="108" t="s">
        <v>507</v>
      </c>
      <c r="L47" s="108" t="s">
        <v>507</v>
      </c>
      <c r="M47" s="109" t="s">
        <v>507</v>
      </c>
    </row>
    <row r="48" spans="2:13" ht="27.75" customHeight="1">
      <c r="B48" s="1242"/>
      <c r="C48" s="1243"/>
      <c r="D48" s="106"/>
      <c r="E48" s="1246" t="s">
        <v>38</v>
      </c>
      <c r="F48" s="1246"/>
      <c r="G48" s="1246"/>
      <c r="H48" s="1247"/>
      <c r="I48" s="107" t="s">
        <v>507</v>
      </c>
      <c r="J48" s="108" t="s">
        <v>507</v>
      </c>
      <c r="K48" s="108" t="s">
        <v>507</v>
      </c>
      <c r="L48" s="108" t="s">
        <v>507</v>
      </c>
      <c r="M48" s="109" t="s">
        <v>507</v>
      </c>
    </row>
    <row r="49" spans="2:13" ht="27.75" customHeight="1">
      <c r="B49" s="1244"/>
      <c r="C49" s="1245"/>
      <c r="D49" s="106"/>
      <c r="E49" s="1246" t="s">
        <v>39</v>
      </c>
      <c r="F49" s="1246"/>
      <c r="G49" s="1246"/>
      <c r="H49" s="1247"/>
      <c r="I49" s="107" t="s">
        <v>507</v>
      </c>
      <c r="J49" s="108" t="s">
        <v>507</v>
      </c>
      <c r="K49" s="108" t="s">
        <v>507</v>
      </c>
      <c r="L49" s="108" t="s">
        <v>507</v>
      </c>
      <c r="M49" s="109" t="s">
        <v>507</v>
      </c>
    </row>
    <row r="50" spans="2:13" ht="27.75" customHeight="1">
      <c r="B50" s="1240" t="s">
        <v>40</v>
      </c>
      <c r="C50" s="1241"/>
      <c r="D50" s="112"/>
      <c r="E50" s="1246" t="s">
        <v>41</v>
      </c>
      <c r="F50" s="1246"/>
      <c r="G50" s="1246"/>
      <c r="H50" s="1247"/>
      <c r="I50" s="107">
        <v>3035</v>
      </c>
      <c r="J50" s="108">
        <v>2806</v>
      </c>
      <c r="K50" s="108">
        <v>2658</v>
      </c>
      <c r="L50" s="108">
        <v>2754</v>
      </c>
      <c r="M50" s="109">
        <v>3148</v>
      </c>
    </row>
    <row r="51" spans="2:13" ht="27.75" customHeight="1">
      <c r="B51" s="1242"/>
      <c r="C51" s="1243"/>
      <c r="D51" s="106"/>
      <c r="E51" s="1246" t="s">
        <v>42</v>
      </c>
      <c r="F51" s="1246"/>
      <c r="G51" s="1246"/>
      <c r="H51" s="1247"/>
      <c r="I51" s="107">
        <v>658</v>
      </c>
      <c r="J51" s="108">
        <v>603</v>
      </c>
      <c r="K51" s="108">
        <v>592</v>
      </c>
      <c r="L51" s="108">
        <v>649</v>
      </c>
      <c r="M51" s="109">
        <v>611</v>
      </c>
    </row>
    <row r="52" spans="2:13" ht="27.75" customHeight="1">
      <c r="B52" s="1244"/>
      <c r="C52" s="1245"/>
      <c r="D52" s="106"/>
      <c r="E52" s="1246" t="s">
        <v>43</v>
      </c>
      <c r="F52" s="1246"/>
      <c r="G52" s="1246"/>
      <c r="H52" s="1247"/>
      <c r="I52" s="107">
        <v>13450</v>
      </c>
      <c r="J52" s="108">
        <v>13307</v>
      </c>
      <c r="K52" s="108">
        <v>13148</v>
      </c>
      <c r="L52" s="108">
        <v>12968</v>
      </c>
      <c r="M52" s="109">
        <v>12876</v>
      </c>
    </row>
    <row r="53" spans="2:13" ht="27.75" customHeight="1" thickBot="1">
      <c r="B53" s="1248" t="s">
        <v>44</v>
      </c>
      <c r="C53" s="1249"/>
      <c r="D53" s="113"/>
      <c r="E53" s="1250" t="s">
        <v>45</v>
      </c>
      <c r="F53" s="1250"/>
      <c r="G53" s="1250"/>
      <c r="H53" s="1251"/>
      <c r="I53" s="114">
        <v>-534</v>
      </c>
      <c r="J53" s="115">
        <v>-72</v>
      </c>
      <c r="K53" s="115">
        <v>172</v>
      </c>
      <c r="L53" s="115">
        <v>-88</v>
      </c>
      <c r="M53" s="116">
        <v>-1357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Weo4cRzFTRKV+YOY1JQmaKNOKOuqnO4lw1xqQaXOJnfdtr7vJ2s0cvdMxtEA+g9gt+146zWh9EtGowP7LeOfg==" saltValue="zS2AEu4hsu1tvRGy7mwm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E43"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550</v>
      </c>
      <c r="G54" s="125" t="s">
        <v>551</v>
      </c>
      <c r="H54" s="126" t="s">
        <v>552</v>
      </c>
    </row>
    <row r="55" spans="2:8" ht="52.5" customHeight="1">
      <c r="B55" s="127"/>
      <c r="C55" s="1267" t="s">
        <v>48</v>
      </c>
      <c r="D55" s="1267"/>
      <c r="E55" s="1268"/>
      <c r="F55" s="128">
        <v>858</v>
      </c>
      <c r="G55" s="128">
        <v>859</v>
      </c>
      <c r="H55" s="129">
        <v>947</v>
      </c>
    </row>
    <row r="56" spans="2:8" ht="52.5" customHeight="1">
      <c r="B56" s="130"/>
      <c r="C56" s="1269" t="s">
        <v>49</v>
      </c>
      <c r="D56" s="1269"/>
      <c r="E56" s="1270"/>
      <c r="F56" s="131">
        <v>48</v>
      </c>
      <c r="G56" s="131">
        <v>48</v>
      </c>
      <c r="H56" s="132">
        <v>48</v>
      </c>
    </row>
    <row r="57" spans="2:8" ht="53.25" customHeight="1">
      <c r="B57" s="130"/>
      <c r="C57" s="1271" t="s">
        <v>50</v>
      </c>
      <c r="D57" s="1271"/>
      <c r="E57" s="1272"/>
      <c r="F57" s="133">
        <v>553</v>
      </c>
      <c r="G57" s="133">
        <v>588</v>
      </c>
      <c r="H57" s="134">
        <v>609</v>
      </c>
    </row>
    <row r="58" spans="2:8" ht="45.75" customHeight="1">
      <c r="B58" s="135"/>
      <c r="C58" s="1259" t="s">
        <v>572</v>
      </c>
      <c r="D58" s="1260"/>
      <c r="E58" s="1261"/>
      <c r="F58" s="136">
        <v>546</v>
      </c>
      <c r="G58" s="136">
        <v>580</v>
      </c>
      <c r="H58" s="137">
        <v>602</v>
      </c>
    </row>
    <row r="59" spans="2:8" ht="45.75" customHeight="1">
      <c r="B59" s="135"/>
      <c r="C59" s="1259" t="s">
        <v>573</v>
      </c>
      <c r="D59" s="1260"/>
      <c r="E59" s="1261"/>
      <c r="F59" s="136">
        <v>5</v>
      </c>
      <c r="G59" s="136">
        <v>6</v>
      </c>
      <c r="H59" s="137">
        <v>6</v>
      </c>
    </row>
    <row r="60" spans="2:8" ht="45.75" customHeight="1">
      <c r="B60" s="135"/>
      <c r="C60" s="1259" t="s">
        <v>574</v>
      </c>
      <c r="D60" s="1260"/>
      <c r="E60" s="1261"/>
      <c r="F60" s="136">
        <v>1</v>
      </c>
      <c r="G60" s="136">
        <v>1</v>
      </c>
      <c r="H60" s="137">
        <v>1</v>
      </c>
    </row>
    <row r="61" spans="2:8" ht="45.75" customHeight="1">
      <c r="B61" s="135"/>
      <c r="C61" s="1259" t="s">
        <v>575</v>
      </c>
      <c r="D61" s="1260"/>
      <c r="E61" s="1261"/>
      <c r="F61" s="136">
        <v>1</v>
      </c>
      <c r="G61" s="136">
        <v>1</v>
      </c>
      <c r="H61" s="137">
        <v>1</v>
      </c>
    </row>
    <row r="62" spans="2:8" ht="45.75" customHeight="1" thickBot="1">
      <c r="B62" s="138"/>
      <c r="C62" s="1262"/>
      <c r="D62" s="1263"/>
      <c r="E62" s="1264"/>
      <c r="F62" s="139"/>
      <c r="G62" s="139"/>
      <c r="H62" s="140"/>
    </row>
    <row r="63" spans="2:8" ht="52.5" customHeight="1" thickBot="1">
      <c r="B63" s="141"/>
      <c r="C63" s="1265" t="s">
        <v>51</v>
      </c>
      <c r="D63" s="1265"/>
      <c r="E63" s="1266"/>
      <c r="F63" s="142">
        <v>1459</v>
      </c>
      <c r="G63" s="142">
        <v>1494</v>
      </c>
      <c r="H63" s="143">
        <v>1603</v>
      </c>
    </row>
    <row r="64" spans="2:8" ht="15" customHeight="1"/>
  </sheetData>
  <sheetProtection algorithmName="SHA-512" hashValue="Of25TgWeN4UIV1I1NmwPPZ2D91U5JMA054j7qH9+6t5/+FjNkC/BeDDzQl3M9EuyAVAAlgxzaygbH718kIPeVg==" saltValue="PkyW2s4G3CwYnuVTtixa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33603</v>
      </c>
      <c r="E3" s="162"/>
      <c r="F3" s="163">
        <v>44504</v>
      </c>
      <c r="G3" s="164"/>
      <c r="H3" s="165"/>
    </row>
    <row r="4" spans="1:8">
      <c r="A4" s="166"/>
      <c r="B4" s="167"/>
      <c r="C4" s="168"/>
      <c r="D4" s="169">
        <v>25612</v>
      </c>
      <c r="E4" s="170"/>
      <c r="F4" s="171">
        <v>25876</v>
      </c>
      <c r="G4" s="172"/>
      <c r="H4" s="173"/>
    </row>
    <row r="5" spans="1:8">
      <c r="A5" s="154" t="s">
        <v>540</v>
      </c>
      <c r="B5" s="159"/>
      <c r="C5" s="160"/>
      <c r="D5" s="161">
        <v>39653</v>
      </c>
      <c r="E5" s="162"/>
      <c r="F5" s="163">
        <v>47820</v>
      </c>
      <c r="G5" s="164"/>
      <c r="H5" s="165"/>
    </row>
    <row r="6" spans="1:8">
      <c r="A6" s="166"/>
      <c r="B6" s="167"/>
      <c r="C6" s="168"/>
      <c r="D6" s="169">
        <v>33879</v>
      </c>
      <c r="E6" s="170"/>
      <c r="F6" s="171">
        <v>25855</v>
      </c>
      <c r="G6" s="172"/>
      <c r="H6" s="173"/>
    </row>
    <row r="7" spans="1:8">
      <c r="A7" s="154" t="s">
        <v>541</v>
      </c>
      <c r="B7" s="159"/>
      <c r="C7" s="160"/>
      <c r="D7" s="161">
        <v>34687</v>
      </c>
      <c r="E7" s="162"/>
      <c r="F7" s="163">
        <v>41934</v>
      </c>
      <c r="G7" s="164"/>
      <c r="H7" s="165"/>
    </row>
    <row r="8" spans="1:8">
      <c r="A8" s="166"/>
      <c r="B8" s="167"/>
      <c r="C8" s="168"/>
      <c r="D8" s="169">
        <v>27556</v>
      </c>
      <c r="E8" s="170"/>
      <c r="F8" s="171">
        <v>23352</v>
      </c>
      <c r="G8" s="172"/>
      <c r="H8" s="173"/>
    </row>
    <row r="9" spans="1:8">
      <c r="A9" s="154" t="s">
        <v>542</v>
      </c>
      <c r="B9" s="159"/>
      <c r="C9" s="160"/>
      <c r="D9" s="161">
        <v>20668</v>
      </c>
      <c r="E9" s="162"/>
      <c r="F9" s="163">
        <v>45588</v>
      </c>
      <c r="G9" s="164"/>
      <c r="H9" s="165"/>
    </row>
    <row r="10" spans="1:8">
      <c r="A10" s="166"/>
      <c r="B10" s="167"/>
      <c r="C10" s="168"/>
      <c r="D10" s="169">
        <v>12087</v>
      </c>
      <c r="E10" s="170"/>
      <c r="F10" s="171">
        <v>24150</v>
      </c>
      <c r="G10" s="172"/>
      <c r="H10" s="173"/>
    </row>
    <row r="11" spans="1:8">
      <c r="A11" s="154" t="s">
        <v>543</v>
      </c>
      <c r="B11" s="159"/>
      <c r="C11" s="160"/>
      <c r="D11" s="161">
        <v>22152</v>
      </c>
      <c r="E11" s="162"/>
      <c r="F11" s="163">
        <v>45483</v>
      </c>
      <c r="G11" s="164"/>
      <c r="H11" s="165"/>
    </row>
    <row r="12" spans="1:8">
      <c r="A12" s="166"/>
      <c r="B12" s="167"/>
      <c r="C12" s="174"/>
      <c r="D12" s="169">
        <v>11341</v>
      </c>
      <c r="E12" s="170"/>
      <c r="F12" s="171">
        <v>24241</v>
      </c>
      <c r="G12" s="172"/>
      <c r="H12" s="173"/>
    </row>
    <row r="13" spans="1:8">
      <c r="A13" s="154"/>
      <c r="B13" s="159"/>
      <c r="C13" s="175"/>
      <c r="D13" s="176">
        <v>30153</v>
      </c>
      <c r="E13" s="177"/>
      <c r="F13" s="178">
        <v>45066</v>
      </c>
      <c r="G13" s="179"/>
      <c r="H13" s="165"/>
    </row>
    <row r="14" spans="1:8">
      <c r="A14" s="166"/>
      <c r="B14" s="167"/>
      <c r="C14" s="168"/>
      <c r="D14" s="169">
        <v>22095</v>
      </c>
      <c r="E14" s="170"/>
      <c r="F14" s="171">
        <v>24695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5.79</v>
      </c>
      <c r="C19" s="180">
        <f>ROUND(VALUE(SUBSTITUTE(実質収支比率等に係る経年分析!G$48,"▲","-")),2)</f>
        <v>6.35</v>
      </c>
      <c r="D19" s="180">
        <f>ROUND(VALUE(SUBSTITUTE(実質収支比率等に係る経年分析!H$48,"▲","-")),2)</f>
        <v>7.22</v>
      </c>
      <c r="E19" s="180">
        <f>ROUND(VALUE(SUBSTITUTE(実質収支比率等に係る経年分析!I$48,"▲","-")),2)</f>
        <v>5.87</v>
      </c>
      <c r="F19" s="180">
        <f>ROUND(VALUE(SUBSTITUTE(実質収支比率等に係る経年分析!J$48,"▲","-")),2)</f>
        <v>7.44</v>
      </c>
    </row>
    <row r="20" spans="1:11">
      <c r="A20" s="180" t="s">
        <v>55</v>
      </c>
      <c r="B20" s="180">
        <f>ROUND(VALUE(SUBSTITUTE(実質収支比率等に係る経年分析!F$47,"▲","-")),2)</f>
        <v>10.94</v>
      </c>
      <c r="C20" s="180">
        <f>ROUND(VALUE(SUBSTITUTE(実質収支比率等に係る経年分析!G$47,"▲","-")),2)</f>
        <v>10.26</v>
      </c>
      <c r="D20" s="180">
        <f>ROUND(VALUE(SUBSTITUTE(実質収支比率等に係る経年分析!H$47,"▲","-")),2)</f>
        <v>8.6199999999999992</v>
      </c>
      <c r="E20" s="180">
        <f>ROUND(VALUE(SUBSTITUTE(実質収支比率等に係る経年分析!I$47,"▲","-")),2)</f>
        <v>8.6199999999999992</v>
      </c>
      <c r="F20" s="180">
        <f>ROUND(VALUE(SUBSTITUTE(実質収支比率等に係る経年分析!J$47,"▲","-")),2)</f>
        <v>9.24</v>
      </c>
    </row>
    <row r="21" spans="1:11">
      <c r="A21" s="180" t="s">
        <v>56</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-0.57999999999999996</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2.58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野牛・高岩土地区画整理事業特別会計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白岡駅東部中央土地区画整理事業特別会計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1.28</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4.4000000000000004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1121</v>
      </c>
      <c r="E42" s="182"/>
      <c r="F42" s="182"/>
      <c r="G42" s="182">
        <f>'実質公債費比率（分子）の構造'!L$52</f>
        <v>1193</v>
      </c>
      <c r="H42" s="182"/>
      <c r="I42" s="182"/>
      <c r="J42" s="182">
        <f>'実質公債費比率（分子）の構造'!M$52</f>
        <v>1225</v>
      </c>
      <c r="K42" s="182"/>
      <c r="L42" s="182"/>
      <c r="M42" s="182">
        <f>'実質公債費比率（分子）の構造'!N$52</f>
        <v>1231</v>
      </c>
      <c r="N42" s="182"/>
      <c r="O42" s="182"/>
      <c r="P42" s="182">
        <f>'実質公債費比率（分子）の構造'!O$52</f>
        <v>1148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157</v>
      </c>
      <c r="C44" s="182"/>
      <c r="D44" s="182"/>
      <c r="E44" s="182">
        <f>'実質公債費比率（分子）の構造'!L$50</f>
        <v>102</v>
      </c>
      <c r="F44" s="182"/>
      <c r="G44" s="182"/>
      <c r="H44" s="182">
        <f>'実質公債費比率（分子）の構造'!M$50</f>
        <v>81</v>
      </c>
      <c r="I44" s="182"/>
      <c r="J44" s="182"/>
      <c r="K44" s="182">
        <f>'実質公債費比率（分子）の構造'!N$50</f>
        <v>53</v>
      </c>
      <c r="L44" s="182"/>
      <c r="M44" s="182"/>
      <c r="N44" s="182">
        <f>'実質公債費比率（分子）の構造'!O$50</f>
        <v>0</v>
      </c>
      <c r="O44" s="182"/>
      <c r="P44" s="182"/>
    </row>
    <row r="45" spans="1:16">
      <c r="A45" s="182" t="s">
        <v>66</v>
      </c>
      <c r="B45" s="182">
        <f>'実質公債費比率（分子）の構造'!K$49</f>
        <v>107</v>
      </c>
      <c r="C45" s="182"/>
      <c r="D45" s="182"/>
      <c r="E45" s="182">
        <f>'実質公債費比率（分子）の構造'!L$49</f>
        <v>100</v>
      </c>
      <c r="F45" s="182"/>
      <c r="G45" s="182"/>
      <c r="H45" s="182">
        <f>'実質公債費比率（分子）の構造'!M$49</f>
        <v>112</v>
      </c>
      <c r="I45" s="182"/>
      <c r="J45" s="182"/>
      <c r="K45" s="182">
        <f>'実質公債費比率（分子）の構造'!N$49</f>
        <v>114</v>
      </c>
      <c r="L45" s="182"/>
      <c r="M45" s="182"/>
      <c r="N45" s="182">
        <f>'実質公債費比率（分子）の構造'!O$49</f>
        <v>109</v>
      </c>
      <c r="O45" s="182"/>
      <c r="P45" s="182"/>
    </row>
    <row r="46" spans="1:16">
      <c r="A46" s="182" t="s">
        <v>67</v>
      </c>
      <c r="B46" s="182">
        <f>'実質公債費比率（分子）の構造'!K$48</f>
        <v>331</v>
      </c>
      <c r="C46" s="182"/>
      <c r="D46" s="182"/>
      <c r="E46" s="182">
        <f>'実質公債費比率（分子）の構造'!L$48</f>
        <v>337</v>
      </c>
      <c r="F46" s="182"/>
      <c r="G46" s="182"/>
      <c r="H46" s="182">
        <f>'実質公債費比率（分子）の構造'!M$48</f>
        <v>352</v>
      </c>
      <c r="I46" s="182"/>
      <c r="J46" s="182"/>
      <c r="K46" s="182">
        <f>'実質公債費比率（分子）の構造'!N$48</f>
        <v>373</v>
      </c>
      <c r="L46" s="182"/>
      <c r="M46" s="182"/>
      <c r="N46" s="182">
        <f>'実質公債費比率（分子）の構造'!O$48</f>
        <v>253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1343</v>
      </c>
      <c r="C49" s="182"/>
      <c r="D49" s="182"/>
      <c r="E49" s="182">
        <f>'実質公債費比率（分子）の構造'!L$45</f>
        <v>1329</v>
      </c>
      <c r="F49" s="182"/>
      <c r="G49" s="182"/>
      <c r="H49" s="182">
        <f>'実質公債費比率（分子）の構造'!M$45</f>
        <v>1342</v>
      </c>
      <c r="I49" s="182"/>
      <c r="J49" s="182"/>
      <c r="K49" s="182">
        <f>'実質公債費比率（分子）の構造'!N$45</f>
        <v>1313</v>
      </c>
      <c r="L49" s="182"/>
      <c r="M49" s="182"/>
      <c r="N49" s="182">
        <f>'実質公債費比率（分子）の構造'!O$45</f>
        <v>1273</v>
      </c>
      <c r="O49" s="182"/>
      <c r="P49" s="182"/>
    </row>
    <row r="50" spans="1:16">
      <c r="A50" s="182" t="s">
        <v>71</v>
      </c>
      <c r="B50" s="182" t="e">
        <f>NA()</f>
        <v>#N/A</v>
      </c>
      <c r="C50" s="182">
        <f>IF(ISNUMBER('実質公債費比率（分子）の構造'!K$53),'実質公債費比率（分子）の構造'!K$53,NA())</f>
        <v>817</v>
      </c>
      <c r="D50" s="182" t="e">
        <f>NA()</f>
        <v>#N/A</v>
      </c>
      <c r="E50" s="182" t="e">
        <f>NA()</f>
        <v>#N/A</v>
      </c>
      <c r="F50" s="182">
        <f>IF(ISNUMBER('実質公債費比率（分子）の構造'!L$53),'実質公債費比率（分子）の構造'!L$53,NA())</f>
        <v>675</v>
      </c>
      <c r="G50" s="182" t="e">
        <f>NA()</f>
        <v>#N/A</v>
      </c>
      <c r="H50" s="182" t="e">
        <f>NA()</f>
        <v>#N/A</v>
      </c>
      <c r="I50" s="182">
        <f>IF(ISNUMBER('実質公債費比率（分子）の構造'!M$53),'実質公債費比率（分子）の構造'!M$53,NA())</f>
        <v>662</v>
      </c>
      <c r="J50" s="182" t="e">
        <f>NA()</f>
        <v>#N/A</v>
      </c>
      <c r="K50" s="182" t="e">
        <f>NA()</f>
        <v>#N/A</v>
      </c>
      <c r="L50" s="182">
        <f>IF(ISNUMBER('実質公債費比率（分子）の構造'!N$53),'実質公債費比率（分子）の構造'!N$53,NA())</f>
        <v>622</v>
      </c>
      <c r="M50" s="182" t="e">
        <f>NA()</f>
        <v>#N/A</v>
      </c>
      <c r="N50" s="182" t="e">
        <f>NA()</f>
        <v>#N/A</v>
      </c>
      <c r="O50" s="182">
        <f>IF(ISNUMBER('実質公債費比率（分子）の構造'!O$53),'実質公債費比率（分子）の構造'!O$53,NA())</f>
        <v>487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13450</v>
      </c>
      <c r="E56" s="181"/>
      <c r="F56" s="181"/>
      <c r="G56" s="181">
        <f>'将来負担比率（分子）の構造'!J$52</f>
        <v>13307</v>
      </c>
      <c r="H56" s="181"/>
      <c r="I56" s="181"/>
      <c r="J56" s="181">
        <f>'将来負担比率（分子）の構造'!K$52</f>
        <v>13148</v>
      </c>
      <c r="K56" s="181"/>
      <c r="L56" s="181"/>
      <c r="M56" s="181">
        <f>'将来負担比率（分子）の構造'!L$52</f>
        <v>12968</v>
      </c>
      <c r="N56" s="181"/>
      <c r="O56" s="181"/>
      <c r="P56" s="181">
        <f>'将来負担比率（分子）の構造'!M$52</f>
        <v>12876</v>
      </c>
    </row>
    <row r="57" spans="1:16">
      <c r="A57" s="181" t="s">
        <v>42</v>
      </c>
      <c r="B57" s="181"/>
      <c r="C57" s="181"/>
      <c r="D57" s="181">
        <f>'将来負担比率（分子）の構造'!I$51</f>
        <v>658</v>
      </c>
      <c r="E57" s="181"/>
      <c r="F57" s="181"/>
      <c r="G57" s="181">
        <f>'将来負担比率（分子）の構造'!J$51</f>
        <v>603</v>
      </c>
      <c r="H57" s="181"/>
      <c r="I57" s="181"/>
      <c r="J57" s="181">
        <f>'将来負担比率（分子）の構造'!K$51</f>
        <v>592</v>
      </c>
      <c r="K57" s="181"/>
      <c r="L57" s="181"/>
      <c r="M57" s="181">
        <f>'将来負担比率（分子）の構造'!L$51</f>
        <v>649</v>
      </c>
      <c r="N57" s="181"/>
      <c r="O57" s="181"/>
      <c r="P57" s="181">
        <f>'将来負担比率（分子）の構造'!M$51</f>
        <v>611</v>
      </c>
    </row>
    <row r="58" spans="1:16">
      <c r="A58" s="181" t="s">
        <v>41</v>
      </c>
      <c r="B58" s="181"/>
      <c r="C58" s="181"/>
      <c r="D58" s="181">
        <f>'将来負担比率（分子）の構造'!I$50</f>
        <v>3035</v>
      </c>
      <c r="E58" s="181"/>
      <c r="F58" s="181"/>
      <c r="G58" s="181">
        <f>'将来負担比率（分子）の構造'!J$50</f>
        <v>2806</v>
      </c>
      <c r="H58" s="181"/>
      <c r="I58" s="181"/>
      <c r="J58" s="181">
        <f>'将来負担比率（分子）の構造'!K$50</f>
        <v>2658</v>
      </c>
      <c r="K58" s="181"/>
      <c r="L58" s="181"/>
      <c r="M58" s="181">
        <f>'将来負担比率（分子）の構造'!L$50</f>
        <v>2754</v>
      </c>
      <c r="N58" s="181"/>
      <c r="O58" s="181"/>
      <c r="P58" s="181">
        <f>'将来負担比率（分子）の構造'!M$50</f>
        <v>3148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420</v>
      </c>
      <c r="C62" s="181"/>
      <c r="D62" s="181"/>
      <c r="E62" s="181">
        <f>'将来負担比率（分子）の構造'!J$45</f>
        <v>424</v>
      </c>
      <c r="F62" s="181"/>
      <c r="G62" s="181"/>
      <c r="H62" s="181">
        <f>'将来負担比率（分子）の構造'!K$45</f>
        <v>269</v>
      </c>
      <c r="I62" s="181"/>
      <c r="J62" s="181"/>
      <c r="K62" s="181">
        <f>'将来負担比率（分子）の構造'!L$45</f>
        <v>494</v>
      </c>
      <c r="L62" s="181"/>
      <c r="M62" s="181"/>
      <c r="N62" s="181">
        <f>'将来負担比率（分子）の構造'!M$45</f>
        <v>199</v>
      </c>
      <c r="O62" s="181"/>
      <c r="P62" s="181"/>
    </row>
    <row r="63" spans="1:16">
      <c r="A63" s="181" t="s">
        <v>34</v>
      </c>
      <c r="B63" s="181">
        <f>'将来負担比率（分子）の構造'!I$44</f>
        <v>921</v>
      </c>
      <c r="C63" s="181"/>
      <c r="D63" s="181"/>
      <c r="E63" s="181">
        <f>'将来負担比率（分子）の構造'!J$44</f>
        <v>836</v>
      </c>
      <c r="F63" s="181"/>
      <c r="G63" s="181"/>
      <c r="H63" s="181">
        <f>'将来負担比率（分子）の構造'!K$44</f>
        <v>735</v>
      </c>
      <c r="I63" s="181"/>
      <c r="J63" s="181"/>
      <c r="K63" s="181">
        <f>'将来負担比率（分子）の構造'!L$44</f>
        <v>575</v>
      </c>
      <c r="L63" s="181"/>
      <c r="M63" s="181"/>
      <c r="N63" s="181">
        <f>'将来負担比率（分子）の構造'!M$44</f>
        <v>576</v>
      </c>
      <c r="O63" s="181"/>
      <c r="P63" s="181"/>
    </row>
    <row r="64" spans="1:16">
      <c r="A64" s="181" t="s">
        <v>33</v>
      </c>
      <c r="B64" s="181">
        <f>'将来負担比率（分子）の構造'!I$43</f>
        <v>3739</v>
      </c>
      <c r="C64" s="181"/>
      <c r="D64" s="181"/>
      <c r="E64" s="181">
        <f>'将来負担比率（分子）の構造'!J$43</f>
        <v>3506</v>
      </c>
      <c r="F64" s="181"/>
      <c r="G64" s="181"/>
      <c r="H64" s="181">
        <f>'将来負担比率（分子）の構造'!K$43</f>
        <v>3402</v>
      </c>
      <c r="I64" s="181"/>
      <c r="J64" s="181"/>
      <c r="K64" s="181">
        <f>'将来負担比率（分子）の構造'!L$43</f>
        <v>3421</v>
      </c>
      <c r="L64" s="181"/>
      <c r="M64" s="181"/>
      <c r="N64" s="181">
        <f>'将来負担比率（分子）の構造'!M$43</f>
        <v>3023</v>
      </c>
      <c r="O64" s="181"/>
      <c r="P64" s="181"/>
    </row>
    <row r="65" spans="1:16">
      <c r="A65" s="181" t="s">
        <v>32</v>
      </c>
      <c r="B65" s="181">
        <f>'将来負担比率（分子）の構造'!I$42</f>
        <v>157</v>
      </c>
      <c r="C65" s="181"/>
      <c r="D65" s="181"/>
      <c r="E65" s="181">
        <f>'将来負担比率（分子）の構造'!J$42</f>
        <v>79</v>
      </c>
      <c r="F65" s="181"/>
      <c r="G65" s="181"/>
      <c r="H65" s="181">
        <f>'将来負担比率（分子）の構造'!K$42</f>
        <v>18</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11372</v>
      </c>
      <c r="C66" s="181"/>
      <c r="D66" s="181"/>
      <c r="E66" s="181">
        <f>'将来負担比率（分子）の構造'!J$41</f>
        <v>11798</v>
      </c>
      <c r="F66" s="181"/>
      <c r="G66" s="181"/>
      <c r="H66" s="181">
        <f>'将来負担比率（分子）の構造'!K$41</f>
        <v>12147</v>
      </c>
      <c r="I66" s="181"/>
      <c r="J66" s="181"/>
      <c r="K66" s="181">
        <f>'将来負担比率（分子）の構造'!L$41</f>
        <v>11794</v>
      </c>
      <c r="L66" s="181"/>
      <c r="M66" s="181"/>
      <c r="N66" s="181">
        <f>'将来負担比率（分子）の構造'!M$41</f>
        <v>11480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172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858</v>
      </c>
      <c r="C72" s="185">
        <f>基金残高に係る経年分析!G55</f>
        <v>859</v>
      </c>
      <c r="D72" s="185">
        <f>基金残高に係る経年分析!H55</f>
        <v>947</v>
      </c>
    </row>
    <row r="73" spans="1:16">
      <c r="A73" s="184" t="s">
        <v>78</v>
      </c>
      <c r="B73" s="185">
        <f>基金残高に係る経年分析!F56</f>
        <v>48</v>
      </c>
      <c r="C73" s="185">
        <f>基金残高に係る経年分析!G56</f>
        <v>48</v>
      </c>
      <c r="D73" s="185">
        <f>基金残高に係る経年分析!H56</f>
        <v>48</v>
      </c>
    </row>
    <row r="74" spans="1:16">
      <c r="A74" s="184" t="s">
        <v>79</v>
      </c>
      <c r="B74" s="185">
        <f>基金残高に係る経年分析!F57</f>
        <v>553</v>
      </c>
      <c r="C74" s="185">
        <f>基金残高に係る経年分析!G57</f>
        <v>588</v>
      </c>
      <c r="D74" s="185">
        <f>基金残高に係る経年分析!H57</f>
        <v>609</v>
      </c>
    </row>
  </sheetData>
  <sheetProtection algorithmName="SHA-512" hashValue="EDjdidDxs2bjcwt62CdGHMo1AnuZLsUBDwxPUSmWUw1alPl6x5IoNJiFbAvIYrQQxz6+AAIbs3A22ry5D8TYMg==" saltValue="PxlNb53MTImU6eFlUdCf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K2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10" t="s">
        <v>222</v>
      </c>
      <c r="C5" s="711"/>
      <c r="D5" s="711"/>
      <c r="E5" s="711"/>
      <c r="F5" s="711"/>
      <c r="G5" s="711"/>
      <c r="H5" s="711"/>
      <c r="I5" s="711"/>
      <c r="J5" s="711"/>
      <c r="K5" s="711"/>
      <c r="L5" s="711"/>
      <c r="M5" s="711"/>
      <c r="N5" s="711"/>
      <c r="O5" s="711"/>
      <c r="P5" s="711"/>
      <c r="Q5" s="712"/>
      <c r="R5" s="697">
        <v>7412546</v>
      </c>
      <c r="S5" s="698"/>
      <c r="T5" s="698"/>
      <c r="U5" s="698"/>
      <c r="V5" s="698"/>
      <c r="W5" s="698"/>
      <c r="X5" s="698"/>
      <c r="Y5" s="741"/>
      <c r="Z5" s="759">
        <v>34.299999999999997</v>
      </c>
      <c r="AA5" s="759"/>
      <c r="AB5" s="759"/>
      <c r="AC5" s="759"/>
      <c r="AD5" s="760">
        <v>7237460</v>
      </c>
      <c r="AE5" s="760"/>
      <c r="AF5" s="760"/>
      <c r="AG5" s="760"/>
      <c r="AH5" s="760"/>
      <c r="AI5" s="760"/>
      <c r="AJ5" s="760"/>
      <c r="AK5" s="760"/>
      <c r="AL5" s="742">
        <v>74.2</v>
      </c>
      <c r="AM5" s="715"/>
      <c r="AN5" s="715"/>
      <c r="AO5" s="743"/>
      <c r="AP5" s="710" t="s">
        <v>223</v>
      </c>
      <c r="AQ5" s="711"/>
      <c r="AR5" s="711"/>
      <c r="AS5" s="711"/>
      <c r="AT5" s="711"/>
      <c r="AU5" s="711"/>
      <c r="AV5" s="711"/>
      <c r="AW5" s="711"/>
      <c r="AX5" s="711"/>
      <c r="AY5" s="711"/>
      <c r="AZ5" s="711"/>
      <c r="BA5" s="711"/>
      <c r="BB5" s="711"/>
      <c r="BC5" s="711"/>
      <c r="BD5" s="711"/>
      <c r="BE5" s="711"/>
      <c r="BF5" s="712"/>
      <c r="BG5" s="642">
        <v>7237460</v>
      </c>
      <c r="BH5" s="643"/>
      <c r="BI5" s="643"/>
      <c r="BJ5" s="643"/>
      <c r="BK5" s="643"/>
      <c r="BL5" s="643"/>
      <c r="BM5" s="643"/>
      <c r="BN5" s="644"/>
      <c r="BO5" s="675">
        <v>97.6</v>
      </c>
      <c r="BP5" s="675"/>
      <c r="BQ5" s="675"/>
      <c r="BR5" s="675"/>
      <c r="BS5" s="676">
        <v>36459</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c r="B6" s="639" t="s">
        <v>227</v>
      </c>
      <c r="C6" s="640"/>
      <c r="D6" s="640"/>
      <c r="E6" s="640"/>
      <c r="F6" s="640"/>
      <c r="G6" s="640"/>
      <c r="H6" s="640"/>
      <c r="I6" s="640"/>
      <c r="J6" s="640"/>
      <c r="K6" s="640"/>
      <c r="L6" s="640"/>
      <c r="M6" s="640"/>
      <c r="N6" s="640"/>
      <c r="O6" s="640"/>
      <c r="P6" s="640"/>
      <c r="Q6" s="641"/>
      <c r="R6" s="642">
        <v>146351</v>
      </c>
      <c r="S6" s="643"/>
      <c r="T6" s="643"/>
      <c r="U6" s="643"/>
      <c r="V6" s="643"/>
      <c r="W6" s="643"/>
      <c r="X6" s="643"/>
      <c r="Y6" s="644"/>
      <c r="Z6" s="675">
        <v>0.7</v>
      </c>
      <c r="AA6" s="675"/>
      <c r="AB6" s="675"/>
      <c r="AC6" s="675"/>
      <c r="AD6" s="676">
        <v>146351</v>
      </c>
      <c r="AE6" s="676"/>
      <c r="AF6" s="676"/>
      <c r="AG6" s="676"/>
      <c r="AH6" s="676"/>
      <c r="AI6" s="676"/>
      <c r="AJ6" s="676"/>
      <c r="AK6" s="676"/>
      <c r="AL6" s="645">
        <v>1.5</v>
      </c>
      <c r="AM6" s="646"/>
      <c r="AN6" s="646"/>
      <c r="AO6" s="677"/>
      <c r="AP6" s="639" t="s">
        <v>228</v>
      </c>
      <c r="AQ6" s="640"/>
      <c r="AR6" s="640"/>
      <c r="AS6" s="640"/>
      <c r="AT6" s="640"/>
      <c r="AU6" s="640"/>
      <c r="AV6" s="640"/>
      <c r="AW6" s="640"/>
      <c r="AX6" s="640"/>
      <c r="AY6" s="640"/>
      <c r="AZ6" s="640"/>
      <c r="BA6" s="640"/>
      <c r="BB6" s="640"/>
      <c r="BC6" s="640"/>
      <c r="BD6" s="640"/>
      <c r="BE6" s="640"/>
      <c r="BF6" s="641"/>
      <c r="BG6" s="642">
        <v>7237460</v>
      </c>
      <c r="BH6" s="643"/>
      <c r="BI6" s="643"/>
      <c r="BJ6" s="643"/>
      <c r="BK6" s="643"/>
      <c r="BL6" s="643"/>
      <c r="BM6" s="643"/>
      <c r="BN6" s="644"/>
      <c r="BO6" s="675">
        <v>97.6</v>
      </c>
      <c r="BP6" s="675"/>
      <c r="BQ6" s="675"/>
      <c r="BR6" s="675"/>
      <c r="BS6" s="676">
        <v>36459</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153278</v>
      </c>
      <c r="CS6" s="643"/>
      <c r="CT6" s="643"/>
      <c r="CU6" s="643"/>
      <c r="CV6" s="643"/>
      <c r="CW6" s="643"/>
      <c r="CX6" s="643"/>
      <c r="CY6" s="644"/>
      <c r="CZ6" s="742">
        <v>0.7</v>
      </c>
      <c r="DA6" s="715"/>
      <c r="DB6" s="715"/>
      <c r="DC6" s="745"/>
      <c r="DD6" s="648" t="s">
        <v>128</v>
      </c>
      <c r="DE6" s="643"/>
      <c r="DF6" s="643"/>
      <c r="DG6" s="643"/>
      <c r="DH6" s="643"/>
      <c r="DI6" s="643"/>
      <c r="DJ6" s="643"/>
      <c r="DK6" s="643"/>
      <c r="DL6" s="643"/>
      <c r="DM6" s="643"/>
      <c r="DN6" s="643"/>
      <c r="DO6" s="643"/>
      <c r="DP6" s="644"/>
      <c r="DQ6" s="648">
        <v>153278</v>
      </c>
      <c r="DR6" s="643"/>
      <c r="DS6" s="643"/>
      <c r="DT6" s="643"/>
      <c r="DU6" s="643"/>
      <c r="DV6" s="643"/>
      <c r="DW6" s="643"/>
      <c r="DX6" s="643"/>
      <c r="DY6" s="643"/>
      <c r="DZ6" s="643"/>
      <c r="EA6" s="643"/>
      <c r="EB6" s="643"/>
      <c r="EC6" s="688"/>
    </row>
    <row r="7" spans="2:143" ht="11.25" customHeight="1">
      <c r="B7" s="639" t="s">
        <v>230</v>
      </c>
      <c r="C7" s="640"/>
      <c r="D7" s="640"/>
      <c r="E7" s="640"/>
      <c r="F7" s="640"/>
      <c r="G7" s="640"/>
      <c r="H7" s="640"/>
      <c r="I7" s="640"/>
      <c r="J7" s="640"/>
      <c r="K7" s="640"/>
      <c r="L7" s="640"/>
      <c r="M7" s="640"/>
      <c r="N7" s="640"/>
      <c r="O7" s="640"/>
      <c r="P7" s="640"/>
      <c r="Q7" s="641"/>
      <c r="R7" s="642">
        <v>6143</v>
      </c>
      <c r="S7" s="643"/>
      <c r="T7" s="643"/>
      <c r="U7" s="643"/>
      <c r="V7" s="643"/>
      <c r="W7" s="643"/>
      <c r="X7" s="643"/>
      <c r="Y7" s="644"/>
      <c r="Z7" s="675">
        <v>0</v>
      </c>
      <c r="AA7" s="675"/>
      <c r="AB7" s="675"/>
      <c r="AC7" s="675"/>
      <c r="AD7" s="676">
        <v>6143</v>
      </c>
      <c r="AE7" s="676"/>
      <c r="AF7" s="676"/>
      <c r="AG7" s="676"/>
      <c r="AH7" s="676"/>
      <c r="AI7" s="676"/>
      <c r="AJ7" s="676"/>
      <c r="AK7" s="676"/>
      <c r="AL7" s="645">
        <v>0.1</v>
      </c>
      <c r="AM7" s="646"/>
      <c r="AN7" s="646"/>
      <c r="AO7" s="677"/>
      <c r="AP7" s="639" t="s">
        <v>231</v>
      </c>
      <c r="AQ7" s="640"/>
      <c r="AR7" s="640"/>
      <c r="AS7" s="640"/>
      <c r="AT7" s="640"/>
      <c r="AU7" s="640"/>
      <c r="AV7" s="640"/>
      <c r="AW7" s="640"/>
      <c r="AX7" s="640"/>
      <c r="AY7" s="640"/>
      <c r="AZ7" s="640"/>
      <c r="BA7" s="640"/>
      <c r="BB7" s="640"/>
      <c r="BC7" s="640"/>
      <c r="BD7" s="640"/>
      <c r="BE7" s="640"/>
      <c r="BF7" s="641"/>
      <c r="BG7" s="642">
        <v>3697290</v>
      </c>
      <c r="BH7" s="643"/>
      <c r="BI7" s="643"/>
      <c r="BJ7" s="643"/>
      <c r="BK7" s="643"/>
      <c r="BL7" s="643"/>
      <c r="BM7" s="643"/>
      <c r="BN7" s="644"/>
      <c r="BO7" s="675">
        <v>49.9</v>
      </c>
      <c r="BP7" s="675"/>
      <c r="BQ7" s="675"/>
      <c r="BR7" s="675"/>
      <c r="BS7" s="676">
        <v>36459</v>
      </c>
      <c r="BT7" s="676"/>
      <c r="BU7" s="676"/>
      <c r="BV7" s="676"/>
      <c r="BW7" s="676"/>
      <c r="BX7" s="676"/>
      <c r="BY7" s="676"/>
      <c r="BZ7" s="676"/>
      <c r="CA7" s="676"/>
      <c r="CB7" s="730"/>
      <c r="CD7" s="689" t="s">
        <v>232</v>
      </c>
      <c r="CE7" s="686"/>
      <c r="CF7" s="686"/>
      <c r="CG7" s="686"/>
      <c r="CH7" s="686"/>
      <c r="CI7" s="686"/>
      <c r="CJ7" s="686"/>
      <c r="CK7" s="686"/>
      <c r="CL7" s="686"/>
      <c r="CM7" s="686"/>
      <c r="CN7" s="686"/>
      <c r="CO7" s="686"/>
      <c r="CP7" s="686"/>
      <c r="CQ7" s="687"/>
      <c r="CR7" s="642">
        <v>7393145</v>
      </c>
      <c r="CS7" s="643"/>
      <c r="CT7" s="643"/>
      <c r="CU7" s="643"/>
      <c r="CV7" s="643"/>
      <c r="CW7" s="643"/>
      <c r="CX7" s="643"/>
      <c r="CY7" s="644"/>
      <c r="CZ7" s="675">
        <v>35.6</v>
      </c>
      <c r="DA7" s="675"/>
      <c r="DB7" s="675"/>
      <c r="DC7" s="675"/>
      <c r="DD7" s="648">
        <v>215132</v>
      </c>
      <c r="DE7" s="643"/>
      <c r="DF7" s="643"/>
      <c r="DG7" s="643"/>
      <c r="DH7" s="643"/>
      <c r="DI7" s="643"/>
      <c r="DJ7" s="643"/>
      <c r="DK7" s="643"/>
      <c r="DL7" s="643"/>
      <c r="DM7" s="643"/>
      <c r="DN7" s="643"/>
      <c r="DO7" s="643"/>
      <c r="DP7" s="644"/>
      <c r="DQ7" s="648">
        <v>1918962</v>
      </c>
      <c r="DR7" s="643"/>
      <c r="DS7" s="643"/>
      <c r="DT7" s="643"/>
      <c r="DU7" s="643"/>
      <c r="DV7" s="643"/>
      <c r="DW7" s="643"/>
      <c r="DX7" s="643"/>
      <c r="DY7" s="643"/>
      <c r="DZ7" s="643"/>
      <c r="EA7" s="643"/>
      <c r="EB7" s="643"/>
      <c r="EC7" s="688"/>
    </row>
    <row r="8" spans="2:143" ht="11.25" customHeight="1">
      <c r="B8" s="639" t="s">
        <v>233</v>
      </c>
      <c r="C8" s="640"/>
      <c r="D8" s="640"/>
      <c r="E8" s="640"/>
      <c r="F8" s="640"/>
      <c r="G8" s="640"/>
      <c r="H8" s="640"/>
      <c r="I8" s="640"/>
      <c r="J8" s="640"/>
      <c r="K8" s="640"/>
      <c r="L8" s="640"/>
      <c r="M8" s="640"/>
      <c r="N8" s="640"/>
      <c r="O8" s="640"/>
      <c r="P8" s="640"/>
      <c r="Q8" s="641"/>
      <c r="R8" s="642">
        <v>32503</v>
      </c>
      <c r="S8" s="643"/>
      <c r="T8" s="643"/>
      <c r="U8" s="643"/>
      <c r="V8" s="643"/>
      <c r="W8" s="643"/>
      <c r="X8" s="643"/>
      <c r="Y8" s="644"/>
      <c r="Z8" s="675">
        <v>0.2</v>
      </c>
      <c r="AA8" s="675"/>
      <c r="AB8" s="675"/>
      <c r="AC8" s="675"/>
      <c r="AD8" s="676">
        <v>32503</v>
      </c>
      <c r="AE8" s="676"/>
      <c r="AF8" s="676"/>
      <c r="AG8" s="676"/>
      <c r="AH8" s="676"/>
      <c r="AI8" s="676"/>
      <c r="AJ8" s="676"/>
      <c r="AK8" s="676"/>
      <c r="AL8" s="645">
        <v>0.3</v>
      </c>
      <c r="AM8" s="646"/>
      <c r="AN8" s="646"/>
      <c r="AO8" s="677"/>
      <c r="AP8" s="639" t="s">
        <v>234</v>
      </c>
      <c r="AQ8" s="640"/>
      <c r="AR8" s="640"/>
      <c r="AS8" s="640"/>
      <c r="AT8" s="640"/>
      <c r="AU8" s="640"/>
      <c r="AV8" s="640"/>
      <c r="AW8" s="640"/>
      <c r="AX8" s="640"/>
      <c r="AY8" s="640"/>
      <c r="AZ8" s="640"/>
      <c r="BA8" s="640"/>
      <c r="BB8" s="640"/>
      <c r="BC8" s="640"/>
      <c r="BD8" s="640"/>
      <c r="BE8" s="640"/>
      <c r="BF8" s="641"/>
      <c r="BG8" s="642">
        <v>96671</v>
      </c>
      <c r="BH8" s="643"/>
      <c r="BI8" s="643"/>
      <c r="BJ8" s="643"/>
      <c r="BK8" s="643"/>
      <c r="BL8" s="643"/>
      <c r="BM8" s="643"/>
      <c r="BN8" s="644"/>
      <c r="BO8" s="675">
        <v>1.3</v>
      </c>
      <c r="BP8" s="675"/>
      <c r="BQ8" s="675"/>
      <c r="BR8" s="675"/>
      <c r="BS8" s="648" t="s">
        <v>235</v>
      </c>
      <c r="BT8" s="643"/>
      <c r="BU8" s="643"/>
      <c r="BV8" s="643"/>
      <c r="BW8" s="643"/>
      <c r="BX8" s="643"/>
      <c r="BY8" s="643"/>
      <c r="BZ8" s="643"/>
      <c r="CA8" s="643"/>
      <c r="CB8" s="688"/>
      <c r="CD8" s="689" t="s">
        <v>236</v>
      </c>
      <c r="CE8" s="686"/>
      <c r="CF8" s="686"/>
      <c r="CG8" s="686"/>
      <c r="CH8" s="686"/>
      <c r="CI8" s="686"/>
      <c r="CJ8" s="686"/>
      <c r="CK8" s="686"/>
      <c r="CL8" s="686"/>
      <c r="CM8" s="686"/>
      <c r="CN8" s="686"/>
      <c r="CO8" s="686"/>
      <c r="CP8" s="686"/>
      <c r="CQ8" s="687"/>
      <c r="CR8" s="642">
        <v>6519688</v>
      </c>
      <c r="CS8" s="643"/>
      <c r="CT8" s="643"/>
      <c r="CU8" s="643"/>
      <c r="CV8" s="643"/>
      <c r="CW8" s="643"/>
      <c r="CX8" s="643"/>
      <c r="CY8" s="644"/>
      <c r="CZ8" s="675">
        <v>31.4</v>
      </c>
      <c r="DA8" s="675"/>
      <c r="DB8" s="675"/>
      <c r="DC8" s="675"/>
      <c r="DD8" s="648">
        <v>221629</v>
      </c>
      <c r="DE8" s="643"/>
      <c r="DF8" s="643"/>
      <c r="DG8" s="643"/>
      <c r="DH8" s="643"/>
      <c r="DI8" s="643"/>
      <c r="DJ8" s="643"/>
      <c r="DK8" s="643"/>
      <c r="DL8" s="643"/>
      <c r="DM8" s="643"/>
      <c r="DN8" s="643"/>
      <c r="DO8" s="643"/>
      <c r="DP8" s="644"/>
      <c r="DQ8" s="648">
        <v>3092621</v>
      </c>
      <c r="DR8" s="643"/>
      <c r="DS8" s="643"/>
      <c r="DT8" s="643"/>
      <c r="DU8" s="643"/>
      <c r="DV8" s="643"/>
      <c r="DW8" s="643"/>
      <c r="DX8" s="643"/>
      <c r="DY8" s="643"/>
      <c r="DZ8" s="643"/>
      <c r="EA8" s="643"/>
      <c r="EB8" s="643"/>
      <c r="EC8" s="688"/>
    </row>
    <row r="9" spans="2:143" ht="11.25" customHeight="1">
      <c r="B9" s="639" t="s">
        <v>237</v>
      </c>
      <c r="C9" s="640"/>
      <c r="D9" s="640"/>
      <c r="E9" s="640"/>
      <c r="F9" s="640"/>
      <c r="G9" s="640"/>
      <c r="H9" s="640"/>
      <c r="I9" s="640"/>
      <c r="J9" s="640"/>
      <c r="K9" s="640"/>
      <c r="L9" s="640"/>
      <c r="M9" s="640"/>
      <c r="N9" s="640"/>
      <c r="O9" s="640"/>
      <c r="P9" s="640"/>
      <c r="Q9" s="641"/>
      <c r="R9" s="642">
        <v>38902</v>
      </c>
      <c r="S9" s="643"/>
      <c r="T9" s="643"/>
      <c r="U9" s="643"/>
      <c r="V9" s="643"/>
      <c r="W9" s="643"/>
      <c r="X9" s="643"/>
      <c r="Y9" s="644"/>
      <c r="Z9" s="675">
        <v>0.2</v>
      </c>
      <c r="AA9" s="675"/>
      <c r="AB9" s="675"/>
      <c r="AC9" s="675"/>
      <c r="AD9" s="676">
        <v>38902</v>
      </c>
      <c r="AE9" s="676"/>
      <c r="AF9" s="676"/>
      <c r="AG9" s="676"/>
      <c r="AH9" s="676"/>
      <c r="AI9" s="676"/>
      <c r="AJ9" s="676"/>
      <c r="AK9" s="676"/>
      <c r="AL9" s="645">
        <v>0.4</v>
      </c>
      <c r="AM9" s="646"/>
      <c r="AN9" s="646"/>
      <c r="AO9" s="677"/>
      <c r="AP9" s="639" t="s">
        <v>238</v>
      </c>
      <c r="AQ9" s="640"/>
      <c r="AR9" s="640"/>
      <c r="AS9" s="640"/>
      <c r="AT9" s="640"/>
      <c r="AU9" s="640"/>
      <c r="AV9" s="640"/>
      <c r="AW9" s="640"/>
      <c r="AX9" s="640"/>
      <c r="AY9" s="640"/>
      <c r="AZ9" s="640"/>
      <c r="BA9" s="640"/>
      <c r="BB9" s="640"/>
      <c r="BC9" s="640"/>
      <c r="BD9" s="640"/>
      <c r="BE9" s="640"/>
      <c r="BF9" s="641"/>
      <c r="BG9" s="642">
        <v>3170945</v>
      </c>
      <c r="BH9" s="643"/>
      <c r="BI9" s="643"/>
      <c r="BJ9" s="643"/>
      <c r="BK9" s="643"/>
      <c r="BL9" s="643"/>
      <c r="BM9" s="643"/>
      <c r="BN9" s="644"/>
      <c r="BO9" s="675">
        <v>42.8</v>
      </c>
      <c r="BP9" s="675"/>
      <c r="BQ9" s="675"/>
      <c r="BR9" s="675"/>
      <c r="BS9" s="648" t="s">
        <v>235</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1124582</v>
      </c>
      <c r="CS9" s="643"/>
      <c r="CT9" s="643"/>
      <c r="CU9" s="643"/>
      <c r="CV9" s="643"/>
      <c r="CW9" s="643"/>
      <c r="CX9" s="643"/>
      <c r="CY9" s="644"/>
      <c r="CZ9" s="675">
        <v>5.4</v>
      </c>
      <c r="DA9" s="675"/>
      <c r="DB9" s="675"/>
      <c r="DC9" s="675"/>
      <c r="DD9" s="648" t="s">
        <v>128</v>
      </c>
      <c r="DE9" s="643"/>
      <c r="DF9" s="643"/>
      <c r="DG9" s="643"/>
      <c r="DH9" s="643"/>
      <c r="DI9" s="643"/>
      <c r="DJ9" s="643"/>
      <c r="DK9" s="643"/>
      <c r="DL9" s="643"/>
      <c r="DM9" s="643"/>
      <c r="DN9" s="643"/>
      <c r="DO9" s="643"/>
      <c r="DP9" s="644"/>
      <c r="DQ9" s="648">
        <v>1075701</v>
      </c>
      <c r="DR9" s="643"/>
      <c r="DS9" s="643"/>
      <c r="DT9" s="643"/>
      <c r="DU9" s="643"/>
      <c r="DV9" s="643"/>
      <c r="DW9" s="643"/>
      <c r="DX9" s="643"/>
      <c r="DY9" s="643"/>
      <c r="DZ9" s="643"/>
      <c r="EA9" s="643"/>
      <c r="EB9" s="643"/>
      <c r="EC9" s="688"/>
    </row>
    <row r="10" spans="2:143" ht="11.25" customHeight="1">
      <c r="B10" s="639" t="s">
        <v>240</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235</v>
      </c>
      <c r="AA10" s="675"/>
      <c r="AB10" s="675"/>
      <c r="AC10" s="675"/>
      <c r="AD10" s="676" t="s">
        <v>128</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119552</v>
      </c>
      <c r="BH10" s="643"/>
      <c r="BI10" s="643"/>
      <c r="BJ10" s="643"/>
      <c r="BK10" s="643"/>
      <c r="BL10" s="643"/>
      <c r="BM10" s="643"/>
      <c r="BN10" s="644"/>
      <c r="BO10" s="675">
        <v>1.6</v>
      </c>
      <c r="BP10" s="675"/>
      <c r="BQ10" s="675"/>
      <c r="BR10" s="675"/>
      <c r="BS10" s="648" t="s">
        <v>128</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v>50982</v>
      </c>
      <c r="CS10" s="643"/>
      <c r="CT10" s="643"/>
      <c r="CU10" s="643"/>
      <c r="CV10" s="643"/>
      <c r="CW10" s="643"/>
      <c r="CX10" s="643"/>
      <c r="CY10" s="644"/>
      <c r="CZ10" s="675">
        <v>0.2</v>
      </c>
      <c r="DA10" s="675"/>
      <c r="DB10" s="675"/>
      <c r="DC10" s="675"/>
      <c r="DD10" s="648" t="s">
        <v>128</v>
      </c>
      <c r="DE10" s="643"/>
      <c r="DF10" s="643"/>
      <c r="DG10" s="643"/>
      <c r="DH10" s="643"/>
      <c r="DI10" s="643"/>
      <c r="DJ10" s="643"/>
      <c r="DK10" s="643"/>
      <c r="DL10" s="643"/>
      <c r="DM10" s="643"/>
      <c r="DN10" s="643"/>
      <c r="DO10" s="643"/>
      <c r="DP10" s="644"/>
      <c r="DQ10" s="648">
        <v>45982</v>
      </c>
      <c r="DR10" s="643"/>
      <c r="DS10" s="643"/>
      <c r="DT10" s="643"/>
      <c r="DU10" s="643"/>
      <c r="DV10" s="643"/>
      <c r="DW10" s="643"/>
      <c r="DX10" s="643"/>
      <c r="DY10" s="643"/>
      <c r="DZ10" s="643"/>
      <c r="EA10" s="643"/>
      <c r="EB10" s="643"/>
      <c r="EC10" s="688"/>
    </row>
    <row r="11" spans="2:143" ht="11.25" customHeight="1">
      <c r="B11" s="639" t="s">
        <v>243</v>
      </c>
      <c r="C11" s="640"/>
      <c r="D11" s="640"/>
      <c r="E11" s="640"/>
      <c r="F11" s="640"/>
      <c r="G11" s="640"/>
      <c r="H11" s="640"/>
      <c r="I11" s="640"/>
      <c r="J11" s="640"/>
      <c r="K11" s="640"/>
      <c r="L11" s="640"/>
      <c r="M11" s="640"/>
      <c r="N11" s="640"/>
      <c r="O11" s="640"/>
      <c r="P11" s="640"/>
      <c r="Q11" s="641"/>
      <c r="R11" s="642">
        <v>990824</v>
      </c>
      <c r="S11" s="643"/>
      <c r="T11" s="643"/>
      <c r="U11" s="643"/>
      <c r="V11" s="643"/>
      <c r="W11" s="643"/>
      <c r="X11" s="643"/>
      <c r="Y11" s="644"/>
      <c r="Z11" s="645">
        <v>4.5999999999999996</v>
      </c>
      <c r="AA11" s="646"/>
      <c r="AB11" s="646"/>
      <c r="AC11" s="647"/>
      <c r="AD11" s="648">
        <v>990824</v>
      </c>
      <c r="AE11" s="643"/>
      <c r="AF11" s="643"/>
      <c r="AG11" s="643"/>
      <c r="AH11" s="643"/>
      <c r="AI11" s="643"/>
      <c r="AJ11" s="643"/>
      <c r="AK11" s="644"/>
      <c r="AL11" s="645">
        <v>10.199999999999999</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310122</v>
      </c>
      <c r="BH11" s="643"/>
      <c r="BI11" s="643"/>
      <c r="BJ11" s="643"/>
      <c r="BK11" s="643"/>
      <c r="BL11" s="643"/>
      <c r="BM11" s="643"/>
      <c r="BN11" s="644"/>
      <c r="BO11" s="675">
        <v>4.2</v>
      </c>
      <c r="BP11" s="675"/>
      <c r="BQ11" s="675"/>
      <c r="BR11" s="675"/>
      <c r="BS11" s="648">
        <v>36459</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142880</v>
      </c>
      <c r="CS11" s="643"/>
      <c r="CT11" s="643"/>
      <c r="CU11" s="643"/>
      <c r="CV11" s="643"/>
      <c r="CW11" s="643"/>
      <c r="CX11" s="643"/>
      <c r="CY11" s="644"/>
      <c r="CZ11" s="675">
        <v>0.7</v>
      </c>
      <c r="DA11" s="675"/>
      <c r="DB11" s="675"/>
      <c r="DC11" s="675"/>
      <c r="DD11" s="648">
        <v>19804</v>
      </c>
      <c r="DE11" s="643"/>
      <c r="DF11" s="643"/>
      <c r="DG11" s="643"/>
      <c r="DH11" s="643"/>
      <c r="DI11" s="643"/>
      <c r="DJ11" s="643"/>
      <c r="DK11" s="643"/>
      <c r="DL11" s="643"/>
      <c r="DM11" s="643"/>
      <c r="DN11" s="643"/>
      <c r="DO11" s="643"/>
      <c r="DP11" s="644"/>
      <c r="DQ11" s="648">
        <v>117081</v>
      </c>
      <c r="DR11" s="643"/>
      <c r="DS11" s="643"/>
      <c r="DT11" s="643"/>
      <c r="DU11" s="643"/>
      <c r="DV11" s="643"/>
      <c r="DW11" s="643"/>
      <c r="DX11" s="643"/>
      <c r="DY11" s="643"/>
      <c r="DZ11" s="643"/>
      <c r="EA11" s="643"/>
      <c r="EB11" s="643"/>
      <c r="EC11" s="688"/>
    </row>
    <row r="12" spans="2:143" ht="11.25" customHeight="1">
      <c r="B12" s="639" t="s">
        <v>246</v>
      </c>
      <c r="C12" s="640"/>
      <c r="D12" s="640"/>
      <c r="E12" s="640"/>
      <c r="F12" s="640"/>
      <c r="G12" s="640"/>
      <c r="H12" s="640"/>
      <c r="I12" s="640"/>
      <c r="J12" s="640"/>
      <c r="K12" s="640"/>
      <c r="L12" s="640"/>
      <c r="M12" s="640"/>
      <c r="N12" s="640"/>
      <c r="O12" s="640"/>
      <c r="P12" s="640"/>
      <c r="Q12" s="641"/>
      <c r="R12" s="642" t="s">
        <v>235</v>
      </c>
      <c r="S12" s="643"/>
      <c r="T12" s="643"/>
      <c r="U12" s="643"/>
      <c r="V12" s="643"/>
      <c r="W12" s="643"/>
      <c r="X12" s="643"/>
      <c r="Y12" s="644"/>
      <c r="Z12" s="675" t="s">
        <v>235</v>
      </c>
      <c r="AA12" s="675"/>
      <c r="AB12" s="675"/>
      <c r="AC12" s="675"/>
      <c r="AD12" s="676" t="s">
        <v>128</v>
      </c>
      <c r="AE12" s="676"/>
      <c r="AF12" s="676"/>
      <c r="AG12" s="676"/>
      <c r="AH12" s="676"/>
      <c r="AI12" s="676"/>
      <c r="AJ12" s="676"/>
      <c r="AK12" s="676"/>
      <c r="AL12" s="645" t="s">
        <v>235</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3182273</v>
      </c>
      <c r="BH12" s="643"/>
      <c r="BI12" s="643"/>
      <c r="BJ12" s="643"/>
      <c r="BK12" s="643"/>
      <c r="BL12" s="643"/>
      <c r="BM12" s="643"/>
      <c r="BN12" s="644"/>
      <c r="BO12" s="675">
        <v>42.9</v>
      </c>
      <c r="BP12" s="675"/>
      <c r="BQ12" s="675"/>
      <c r="BR12" s="675"/>
      <c r="BS12" s="648" t="s">
        <v>235</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191604</v>
      </c>
      <c r="CS12" s="643"/>
      <c r="CT12" s="643"/>
      <c r="CU12" s="643"/>
      <c r="CV12" s="643"/>
      <c r="CW12" s="643"/>
      <c r="CX12" s="643"/>
      <c r="CY12" s="644"/>
      <c r="CZ12" s="675">
        <v>0.9</v>
      </c>
      <c r="DA12" s="675"/>
      <c r="DB12" s="675"/>
      <c r="DC12" s="675"/>
      <c r="DD12" s="648">
        <v>178</v>
      </c>
      <c r="DE12" s="643"/>
      <c r="DF12" s="643"/>
      <c r="DG12" s="643"/>
      <c r="DH12" s="643"/>
      <c r="DI12" s="643"/>
      <c r="DJ12" s="643"/>
      <c r="DK12" s="643"/>
      <c r="DL12" s="643"/>
      <c r="DM12" s="643"/>
      <c r="DN12" s="643"/>
      <c r="DO12" s="643"/>
      <c r="DP12" s="644"/>
      <c r="DQ12" s="648">
        <v>180023</v>
      </c>
      <c r="DR12" s="643"/>
      <c r="DS12" s="643"/>
      <c r="DT12" s="643"/>
      <c r="DU12" s="643"/>
      <c r="DV12" s="643"/>
      <c r="DW12" s="643"/>
      <c r="DX12" s="643"/>
      <c r="DY12" s="643"/>
      <c r="DZ12" s="643"/>
      <c r="EA12" s="643"/>
      <c r="EB12" s="643"/>
      <c r="EC12" s="688"/>
    </row>
    <row r="13" spans="2:143" ht="11.25" customHeight="1">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235</v>
      </c>
      <c r="AA13" s="675"/>
      <c r="AB13" s="675"/>
      <c r="AC13" s="675"/>
      <c r="AD13" s="676" t="s">
        <v>128</v>
      </c>
      <c r="AE13" s="676"/>
      <c r="AF13" s="676"/>
      <c r="AG13" s="676"/>
      <c r="AH13" s="676"/>
      <c r="AI13" s="676"/>
      <c r="AJ13" s="676"/>
      <c r="AK13" s="676"/>
      <c r="AL13" s="645" t="s">
        <v>235</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3178895</v>
      </c>
      <c r="BH13" s="643"/>
      <c r="BI13" s="643"/>
      <c r="BJ13" s="643"/>
      <c r="BK13" s="643"/>
      <c r="BL13" s="643"/>
      <c r="BM13" s="643"/>
      <c r="BN13" s="644"/>
      <c r="BO13" s="675">
        <v>42.9</v>
      </c>
      <c r="BP13" s="675"/>
      <c r="BQ13" s="675"/>
      <c r="BR13" s="675"/>
      <c r="BS13" s="648" t="s">
        <v>235</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1646908</v>
      </c>
      <c r="CS13" s="643"/>
      <c r="CT13" s="643"/>
      <c r="CU13" s="643"/>
      <c r="CV13" s="643"/>
      <c r="CW13" s="643"/>
      <c r="CX13" s="643"/>
      <c r="CY13" s="644"/>
      <c r="CZ13" s="675">
        <v>7.9</v>
      </c>
      <c r="DA13" s="675"/>
      <c r="DB13" s="675"/>
      <c r="DC13" s="675"/>
      <c r="DD13" s="648">
        <v>644417</v>
      </c>
      <c r="DE13" s="643"/>
      <c r="DF13" s="643"/>
      <c r="DG13" s="643"/>
      <c r="DH13" s="643"/>
      <c r="DI13" s="643"/>
      <c r="DJ13" s="643"/>
      <c r="DK13" s="643"/>
      <c r="DL13" s="643"/>
      <c r="DM13" s="643"/>
      <c r="DN13" s="643"/>
      <c r="DO13" s="643"/>
      <c r="DP13" s="644"/>
      <c r="DQ13" s="648">
        <v>1164945</v>
      </c>
      <c r="DR13" s="643"/>
      <c r="DS13" s="643"/>
      <c r="DT13" s="643"/>
      <c r="DU13" s="643"/>
      <c r="DV13" s="643"/>
      <c r="DW13" s="643"/>
      <c r="DX13" s="643"/>
      <c r="DY13" s="643"/>
      <c r="DZ13" s="643"/>
      <c r="EA13" s="643"/>
      <c r="EB13" s="643"/>
      <c r="EC13" s="688"/>
    </row>
    <row r="14" spans="2:143" ht="11.25" customHeight="1">
      <c r="B14" s="639" t="s">
        <v>252</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101363</v>
      </c>
      <c r="BH14" s="643"/>
      <c r="BI14" s="643"/>
      <c r="BJ14" s="643"/>
      <c r="BK14" s="643"/>
      <c r="BL14" s="643"/>
      <c r="BM14" s="643"/>
      <c r="BN14" s="644"/>
      <c r="BO14" s="675">
        <v>1.4</v>
      </c>
      <c r="BP14" s="675"/>
      <c r="BQ14" s="675"/>
      <c r="BR14" s="675"/>
      <c r="BS14" s="648" t="s">
        <v>128</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692887</v>
      </c>
      <c r="CS14" s="643"/>
      <c r="CT14" s="643"/>
      <c r="CU14" s="643"/>
      <c r="CV14" s="643"/>
      <c r="CW14" s="643"/>
      <c r="CX14" s="643"/>
      <c r="CY14" s="644"/>
      <c r="CZ14" s="675">
        <v>3.3</v>
      </c>
      <c r="DA14" s="675"/>
      <c r="DB14" s="675"/>
      <c r="DC14" s="675"/>
      <c r="DD14" s="648">
        <v>247</v>
      </c>
      <c r="DE14" s="643"/>
      <c r="DF14" s="643"/>
      <c r="DG14" s="643"/>
      <c r="DH14" s="643"/>
      <c r="DI14" s="643"/>
      <c r="DJ14" s="643"/>
      <c r="DK14" s="643"/>
      <c r="DL14" s="643"/>
      <c r="DM14" s="643"/>
      <c r="DN14" s="643"/>
      <c r="DO14" s="643"/>
      <c r="DP14" s="644"/>
      <c r="DQ14" s="648">
        <v>684838</v>
      </c>
      <c r="DR14" s="643"/>
      <c r="DS14" s="643"/>
      <c r="DT14" s="643"/>
      <c r="DU14" s="643"/>
      <c r="DV14" s="643"/>
      <c r="DW14" s="643"/>
      <c r="DX14" s="643"/>
      <c r="DY14" s="643"/>
      <c r="DZ14" s="643"/>
      <c r="EA14" s="643"/>
      <c r="EB14" s="643"/>
      <c r="EC14" s="688"/>
    </row>
    <row r="15" spans="2:143" ht="11.25" customHeight="1">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235</v>
      </c>
      <c r="AA15" s="675"/>
      <c r="AB15" s="675"/>
      <c r="AC15" s="675"/>
      <c r="AD15" s="676" t="s">
        <v>128</v>
      </c>
      <c r="AE15" s="676"/>
      <c r="AF15" s="676"/>
      <c r="AG15" s="676"/>
      <c r="AH15" s="676"/>
      <c r="AI15" s="676"/>
      <c r="AJ15" s="676"/>
      <c r="AK15" s="676"/>
      <c r="AL15" s="645" t="s">
        <v>235</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256534</v>
      </c>
      <c r="BH15" s="643"/>
      <c r="BI15" s="643"/>
      <c r="BJ15" s="643"/>
      <c r="BK15" s="643"/>
      <c r="BL15" s="643"/>
      <c r="BM15" s="643"/>
      <c r="BN15" s="644"/>
      <c r="BO15" s="675">
        <v>3.5</v>
      </c>
      <c r="BP15" s="675"/>
      <c r="BQ15" s="675"/>
      <c r="BR15" s="675"/>
      <c r="BS15" s="648" t="s">
        <v>235</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1583708</v>
      </c>
      <c r="CS15" s="643"/>
      <c r="CT15" s="643"/>
      <c r="CU15" s="643"/>
      <c r="CV15" s="643"/>
      <c r="CW15" s="643"/>
      <c r="CX15" s="643"/>
      <c r="CY15" s="644"/>
      <c r="CZ15" s="675">
        <v>7.6</v>
      </c>
      <c r="DA15" s="675"/>
      <c r="DB15" s="675"/>
      <c r="DC15" s="675"/>
      <c r="DD15" s="648">
        <v>61005</v>
      </c>
      <c r="DE15" s="643"/>
      <c r="DF15" s="643"/>
      <c r="DG15" s="643"/>
      <c r="DH15" s="643"/>
      <c r="DI15" s="643"/>
      <c r="DJ15" s="643"/>
      <c r="DK15" s="643"/>
      <c r="DL15" s="643"/>
      <c r="DM15" s="643"/>
      <c r="DN15" s="643"/>
      <c r="DO15" s="643"/>
      <c r="DP15" s="644"/>
      <c r="DQ15" s="648">
        <v>1263467</v>
      </c>
      <c r="DR15" s="643"/>
      <c r="DS15" s="643"/>
      <c r="DT15" s="643"/>
      <c r="DU15" s="643"/>
      <c r="DV15" s="643"/>
      <c r="DW15" s="643"/>
      <c r="DX15" s="643"/>
      <c r="DY15" s="643"/>
      <c r="DZ15" s="643"/>
      <c r="EA15" s="643"/>
      <c r="EB15" s="643"/>
      <c r="EC15" s="688"/>
    </row>
    <row r="16" spans="2:143" ht="11.25" customHeight="1">
      <c r="B16" s="639" t="s">
        <v>258</v>
      </c>
      <c r="C16" s="640"/>
      <c r="D16" s="640"/>
      <c r="E16" s="640"/>
      <c r="F16" s="640"/>
      <c r="G16" s="640"/>
      <c r="H16" s="640"/>
      <c r="I16" s="640"/>
      <c r="J16" s="640"/>
      <c r="K16" s="640"/>
      <c r="L16" s="640"/>
      <c r="M16" s="640"/>
      <c r="N16" s="640"/>
      <c r="O16" s="640"/>
      <c r="P16" s="640"/>
      <c r="Q16" s="641"/>
      <c r="R16" s="642">
        <v>20465</v>
      </c>
      <c r="S16" s="643"/>
      <c r="T16" s="643"/>
      <c r="U16" s="643"/>
      <c r="V16" s="643"/>
      <c r="W16" s="643"/>
      <c r="X16" s="643"/>
      <c r="Y16" s="644"/>
      <c r="Z16" s="675">
        <v>0.1</v>
      </c>
      <c r="AA16" s="675"/>
      <c r="AB16" s="675"/>
      <c r="AC16" s="675"/>
      <c r="AD16" s="676">
        <v>20465</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235</v>
      </c>
      <c r="BH16" s="643"/>
      <c r="BI16" s="643"/>
      <c r="BJ16" s="643"/>
      <c r="BK16" s="643"/>
      <c r="BL16" s="643"/>
      <c r="BM16" s="643"/>
      <c r="BN16" s="644"/>
      <c r="BO16" s="675" t="s">
        <v>235</v>
      </c>
      <c r="BP16" s="675"/>
      <c r="BQ16" s="675"/>
      <c r="BR16" s="675"/>
      <c r="BS16" s="648" t="s">
        <v>235</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128</v>
      </c>
      <c r="DA16" s="675"/>
      <c r="DB16" s="675"/>
      <c r="DC16" s="675"/>
      <c r="DD16" s="648" t="s">
        <v>128</v>
      </c>
      <c r="DE16" s="643"/>
      <c r="DF16" s="643"/>
      <c r="DG16" s="643"/>
      <c r="DH16" s="643"/>
      <c r="DI16" s="643"/>
      <c r="DJ16" s="643"/>
      <c r="DK16" s="643"/>
      <c r="DL16" s="643"/>
      <c r="DM16" s="643"/>
      <c r="DN16" s="643"/>
      <c r="DO16" s="643"/>
      <c r="DP16" s="644"/>
      <c r="DQ16" s="648" t="s">
        <v>235</v>
      </c>
      <c r="DR16" s="643"/>
      <c r="DS16" s="643"/>
      <c r="DT16" s="643"/>
      <c r="DU16" s="643"/>
      <c r="DV16" s="643"/>
      <c r="DW16" s="643"/>
      <c r="DX16" s="643"/>
      <c r="DY16" s="643"/>
      <c r="DZ16" s="643"/>
      <c r="EA16" s="643"/>
      <c r="EB16" s="643"/>
      <c r="EC16" s="688"/>
    </row>
    <row r="17" spans="2:133" ht="11.25" customHeight="1">
      <c r="B17" s="639" t="s">
        <v>261</v>
      </c>
      <c r="C17" s="640"/>
      <c r="D17" s="640"/>
      <c r="E17" s="640"/>
      <c r="F17" s="640"/>
      <c r="G17" s="640"/>
      <c r="H17" s="640"/>
      <c r="I17" s="640"/>
      <c r="J17" s="640"/>
      <c r="K17" s="640"/>
      <c r="L17" s="640"/>
      <c r="M17" s="640"/>
      <c r="N17" s="640"/>
      <c r="O17" s="640"/>
      <c r="P17" s="640"/>
      <c r="Q17" s="641"/>
      <c r="R17" s="642">
        <v>34867</v>
      </c>
      <c r="S17" s="643"/>
      <c r="T17" s="643"/>
      <c r="U17" s="643"/>
      <c r="V17" s="643"/>
      <c r="W17" s="643"/>
      <c r="X17" s="643"/>
      <c r="Y17" s="644"/>
      <c r="Z17" s="675">
        <v>0.2</v>
      </c>
      <c r="AA17" s="675"/>
      <c r="AB17" s="675"/>
      <c r="AC17" s="675"/>
      <c r="AD17" s="676">
        <v>34867</v>
      </c>
      <c r="AE17" s="676"/>
      <c r="AF17" s="676"/>
      <c r="AG17" s="676"/>
      <c r="AH17" s="676"/>
      <c r="AI17" s="676"/>
      <c r="AJ17" s="676"/>
      <c r="AK17" s="676"/>
      <c r="AL17" s="645">
        <v>0.4</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235</v>
      </c>
      <c r="BP17" s="675"/>
      <c r="BQ17" s="675"/>
      <c r="BR17" s="675"/>
      <c r="BS17" s="648" t="s">
        <v>235</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1272713</v>
      </c>
      <c r="CS17" s="643"/>
      <c r="CT17" s="643"/>
      <c r="CU17" s="643"/>
      <c r="CV17" s="643"/>
      <c r="CW17" s="643"/>
      <c r="CX17" s="643"/>
      <c r="CY17" s="644"/>
      <c r="CZ17" s="675">
        <v>6.1</v>
      </c>
      <c r="DA17" s="675"/>
      <c r="DB17" s="675"/>
      <c r="DC17" s="675"/>
      <c r="DD17" s="648" t="s">
        <v>128</v>
      </c>
      <c r="DE17" s="643"/>
      <c r="DF17" s="643"/>
      <c r="DG17" s="643"/>
      <c r="DH17" s="643"/>
      <c r="DI17" s="643"/>
      <c r="DJ17" s="643"/>
      <c r="DK17" s="643"/>
      <c r="DL17" s="643"/>
      <c r="DM17" s="643"/>
      <c r="DN17" s="643"/>
      <c r="DO17" s="643"/>
      <c r="DP17" s="644"/>
      <c r="DQ17" s="648">
        <v>1272713</v>
      </c>
      <c r="DR17" s="643"/>
      <c r="DS17" s="643"/>
      <c r="DT17" s="643"/>
      <c r="DU17" s="643"/>
      <c r="DV17" s="643"/>
      <c r="DW17" s="643"/>
      <c r="DX17" s="643"/>
      <c r="DY17" s="643"/>
      <c r="DZ17" s="643"/>
      <c r="EA17" s="643"/>
      <c r="EB17" s="643"/>
      <c r="EC17" s="688"/>
    </row>
    <row r="18" spans="2:133" ht="11.25" customHeight="1">
      <c r="B18" s="639" t="s">
        <v>264</v>
      </c>
      <c r="C18" s="640"/>
      <c r="D18" s="640"/>
      <c r="E18" s="640"/>
      <c r="F18" s="640"/>
      <c r="G18" s="640"/>
      <c r="H18" s="640"/>
      <c r="I18" s="640"/>
      <c r="J18" s="640"/>
      <c r="K18" s="640"/>
      <c r="L18" s="640"/>
      <c r="M18" s="640"/>
      <c r="N18" s="640"/>
      <c r="O18" s="640"/>
      <c r="P18" s="640"/>
      <c r="Q18" s="641"/>
      <c r="R18" s="642">
        <v>72470</v>
      </c>
      <c r="S18" s="643"/>
      <c r="T18" s="643"/>
      <c r="U18" s="643"/>
      <c r="V18" s="643"/>
      <c r="W18" s="643"/>
      <c r="X18" s="643"/>
      <c r="Y18" s="644"/>
      <c r="Z18" s="675">
        <v>0.3</v>
      </c>
      <c r="AA18" s="675"/>
      <c r="AB18" s="675"/>
      <c r="AC18" s="675"/>
      <c r="AD18" s="676">
        <v>72470</v>
      </c>
      <c r="AE18" s="676"/>
      <c r="AF18" s="676"/>
      <c r="AG18" s="676"/>
      <c r="AH18" s="676"/>
      <c r="AI18" s="676"/>
      <c r="AJ18" s="676"/>
      <c r="AK18" s="676"/>
      <c r="AL18" s="645">
        <v>0.7</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235</v>
      </c>
      <c r="BH18" s="643"/>
      <c r="BI18" s="643"/>
      <c r="BJ18" s="643"/>
      <c r="BK18" s="643"/>
      <c r="BL18" s="643"/>
      <c r="BM18" s="643"/>
      <c r="BN18" s="644"/>
      <c r="BO18" s="675" t="s">
        <v>235</v>
      </c>
      <c r="BP18" s="675"/>
      <c r="BQ18" s="675"/>
      <c r="BR18" s="675"/>
      <c r="BS18" s="648" t="s">
        <v>235</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t="s">
        <v>235</v>
      </c>
      <c r="CS18" s="643"/>
      <c r="CT18" s="643"/>
      <c r="CU18" s="643"/>
      <c r="CV18" s="643"/>
      <c r="CW18" s="643"/>
      <c r="CX18" s="643"/>
      <c r="CY18" s="644"/>
      <c r="CZ18" s="675" t="s">
        <v>235</v>
      </c>
      <c r="DA18" s="675"/>
      <c r="DB18" s="675"/>
      <c r="DC18" s="675"/>
      <c r="DD18" s="648" t="s">
        <v>235</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c r="B19" s="639" t="s">
        <v>267</v>
      </c>
      <c r="C19" s="640"/>
      <c r="D19" s="640"/>
      <c r="E19" s="640"/>
      <c r="F19" s="640"/>
      <c r="G19" s="640"/>
      <c r="H19" s="640"/>
      <c r="I19" s="640"/>
      <c r="J19" s="640"/>
      <c r="K19" s="640"/>
      <c r="L19" s="640"/>
      <c r="M19" s="640"/>
      <c r="N19" s="640"/>
      <c r="O19" s="640"/>
      <c r="P19" s="640"/>
      <c r="Q19" s="641"/>
      <c r="R19" s="642">
        <v>57968</v>
      </c>
      <c r="S19" s="643"/>
      <c r="T19" s="643"/>
      <c r="U19" s="643"/>
      <c r="V19" s="643"/>
      <c r="W19" s="643"/>
      <c r="X19" s="643"/>
      <c r="Y19" s="644"/>
      <c r="Z19" s="675">
        <v>0.3</v>
      </c>
      <c r="AA19" s="675"/>
      <c r="AB19" s="675"/>
      <c r="AC19" s="675"/>
      <c r="AD19" s="676">
        <v>57968</v>
      </c>
      <c r="AE19" s="676"/>
      <c r="AF19" s="676"/>
      <c r="AG19" s="676"/>
      <c r="AH19" s="676"/>
      <c r="AI19" s="676"/>
      <c r="AJ19" s="676"/>
      <c r="AK19" s="676"/>
      <c r="AL19" s="645">
        <v>0.6</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175086</v>
      </c>
      <c r="BH19" s="643"/>
      <c r="BI19" s="643"/>
      <c r="BJ19" s="643"/>
      <c r="BK19" s="643"/>
      <c r="BL19" s="643"/>
      <c r="BM19" s="643"/>
      <c r="BN19" s="644"/>
      <c r="BO19" s="675">
        <v>2.4</v>
      </c>
      <c r="BP19" s="675"/>
      <c r="BQ19" s="675"/>
      <c r="BR19" s="675"/>
      <c r="BS19" s="648" t="s">
        <v>128</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235</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c r="B20" s="639" t="s">
        <v>270</v>
      </c>
      <c r="C20" s="640"/>
      <c r="D20" s="640"/>
      <c r="E20" s="640"/>
      <c r="F20" s="640"/>
      <c r="G20" s="640"/>
      <c r="H20" s="640"/>
      <c r="I20" s="640"/>
      <c r="J20" s="640"/>
      <c r="K20" s="640"/>
      <c r="L20" s="640"/>
      <c r="M20" s="640"/>
      <c r="N20" s="640"/>
      <c r="O20" s="640"/>
      <c r="P20" s="640"/>
      <c r="Q20" s="641"/>
      <c r="R20" s="642">
        <v>10400</v>
      </c>
      <c r="S20" s="643"/>
      <c r="T20" s="643"/>
      <c r="U20" s="643"/>
      <c r="V20" s="643"/>
      <c r="W20" s="643"/>
      <c r="X20" s="643"/>
      <c r="Y20" s="644"/>
      <c r="Z20" s="675">
        <v>0</v>
      </c>
      <c r="AA20" s="675"/>
      <c r="AB20" s="675"/>
      <c r="AC20" s="675"/>
      <c r="AD20" s="676">
        <v>10400</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175086</v>
      </c>
      <c r="BH20" s="643"/>
      <c r="BI20" s="643"/>
      <c r="BJ20" s="643"/>
      <c r="BK20" s="643"/>
      <c r="BL20" s="643"/>
      <c r="BM20" s="643"/>
      <c r="BN20" s="644"/>
      <c r="BO20" s="675">
        <v>2.4</v>
      </c>
      <c r="BP20" s="675"/>
      <c r="BQ20" s="675"/>
      <c r="BR20" s="675"/>
      <c r="BS20" s="648" t="s">
        <v>235</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20772375</v>
      </c>
      <c r="CS20" s="643"/>
      <c r="CT20" s="643"/>
      <c r="CU20" s="643"/>
      <c r="CV20" s="643"/>
      <c r="CW20" s="643"/>
      <c r="CX20" s="643"/>
      <c r="CY20" s="644"/>
      <c r="CZ20" s="675">
        <v>100</v>
      </c>
      <c r="DA20" s="675"/>
      <c r="DB20" s="675"/>
      <c r="DC20" s="675"/>
      <c r="DD20" s="648">
        <v>1162412</v>
      </c>
      <c r="DE20" s="643"/>
      <c r="DF20" s="643"/>
      <c r="DG20" s="643"/>
      <c r="DH20" s="643"/>
      <c r="DI20" s="643"/>
      <c r="DJ20" s="643"/>
      <c r="DK20" s="643"/>
      <c r="DL20" s="643"/>
      <c r="DM20" s="643"/>
      <c r="DN20" s="643"/>
      <c r="DO20" s="643"/>
      <c r="DP20" s="644"/>
      <c r="DQ20" s="648">
        <v>10969611</v>
      </c>
      <c r="DR20" s="643"/>
      <c r="DS20" s="643"/>
      <c r="DT20" s="643"/>
      <c r="DU20" s="643"/>
      <c r="DV20" s="643"/>
      <c r="DW20" s="643"/>
      <c r="DX20" s="643"/>
      <c r="DY20" s="643"/>
      <c r="DZ20" s="643"/>
      <c r="EA20" s="643"/>
      <c r="EB20" s="643"/>
      <c r="EC20" s="688"/>
    </row>
    <row r="21" spans="2:133" ht="11.25" customHeight="1">
      <c r="B21" s="639" t="s">
        <v>273</v>
      </c>
      <c r="C21" s="640"/>
      <c r="D21" s="640"/>
      <c r="E21" s="640"/>
      <c r="F21" s="640"/>
      <c r="G21" s="640"/>
      <c r="H21" s="640"/>
      <c r="I21" s="640"/>
      <c r="J21" s="640"/>
      <c r="K21" s="640"/>
      <c r="L21" s="640"/>
      <c r="M21" s="640"/>
      <c r="N21" s="640"/>
      <c r="O21" s="640"/>
      <c r="P21" s="640"/>
      <c r="Q21" s="641"/>
      <c r="R21" s="642">
        <v>4102</v>
      </c>
      <c r="S21" s="643"/>
      <c r="T21" s="643"/>
      <c r="U21" s="643"/>
      <c r="V21" s="643"/>
      <c r="W21" s="643"/>
      <c r="X21" s="643"/>
      <c r="Y21" s="644"/>
      <c r="Z21" s="675">
        <v>0</v>
      </c>
      <c r="AA21" s="675"/>
      <c r="AB21" s="675"/>
      <c r="AC21" s="675"/>
      <c r="AD21" s="676">
        <v>4102</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235</v>
      </c>
      <c r="BH21" s="643"/>
      <c r="BI21" s="643"/>
      <c r="BJ21" s="643"/>
      <c r="BK21" s="643"/>
      <c r="BL21" s="643"/>
      <c r="BM21" s="643"/>
      <c r="BN21" s="644"/>
      <c r="BO21" s="675" t="s">
        <v>128</v>
      </c>
      <c r="BP21" s="675"/>
      <c r="BQ21" s="675"/>
      <c r="BR21" s="675"/>
      <c r="BS21" s="648" t="s">
        <v>235</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275</v>
      </c>
      <c r="C22" s="640"/>
      <c r="D22" s="640"/>
      <c r="E22" s="640"/>
      <c r="F22" s="640"/>
      <c r="G22" s="640"/>
      <c r="H22" s="640"/>
      <c r="I22" s="640"/>
      <c r="J22" s="640"/>
      <c r="K22" s="640"/>
      <c r="L22" s="640"/>
      <c r="M22" s="640"/>
      <c r="N22" s="640"/>
      <c r="O22" s="640"/>
      <c r="P22" s="640"/>
      <c r="Q22" s="641"/>
      <c r="R22" s="642">
        <v>1260329</v>
      </c>
      <c r="S22" s="643"/>
      <c r="T22" s="643"/>
      <c r="U22" s="643"/>
      <c r="V22" s="643"/>
      <c r="W22" s="643"/>
      <c r="X22" s="643"/>
      <c r="Y22" s="644"/>
      <c r="Z22" s="675">
        <v>5.8</v>
      </c>
      <c r="AA22" s="675"/>
      <c r="AB22" s="675"/>
      <c r="AC22" s="675"/>
      <c r="AD22" s="676">
        <v>1128426</v>
      </c>
      <c r="AE22" s="676"/>
      <c r="AF22" s="676"/>
      <c r="AG22" s="676"/>
      <c r="AH22" s="676"/>
      <c r="AI22" s="676"/>
      <c r="AJ22" s="676"/>
      <c r="AK22" s="676"/>
      <c r="AL22" s="645">
        <v>11.6</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235</v>
      </c>
      <c r="BP22" s="675"/>
      <c r="BQ22" s="675"/>
      <c r="BR22" s="675"/>
      <c r="BS22" s="648" t="s">
        <v>235</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278</v>
      </c>
      <c r="C23" s="640"/>
      <c r="D23" s="640"/>
      <c r="E23" s="640"/>
      <c r="F23" s="640"/>
      <c r="G23" s="640"/>
      <c r="H23" s="640"/>
      <c r="I23" s="640"/>
      <c r="J23" s="640"/>
      <c r="K23" s="640"/>
      <c r="L23" s="640"/>
      <c r="M23" s="640"/>
      <c r="N23" s="640"/>
      <c r="O23" s="640"/>
      <c r="P23" s="640"/>
      <c r="Q23" s="641"/>
      <c r="R23" s="642">
        <v>1128426</v>
      </c>
      <c r="S23" s="643"/>
      <c r="T23" s="643"/>
      <c r="U23" s="643"/>
      <c r="V23" s="643"/>
      <c r="W23" s="643"/>
      <c r="X23" s="643"/>
      <c r="Y23" s="644"/>
      <c r="Z23" s="675">
        <v>5.2</v>
      </c>
      <c r="AA23" s="675"/>
      <c r="AB23" s="675"/>
      <c r="AC23" s="675"/>
      <c r="AD23" s="676">
        <v>1128426</v>
      </c>
      <c r="AE23" s="676"/>
      <c r="AF23" s="676"/>
      <c r="AG23" s="676"/>
      <c r="AH23" s="676"/>
      <c r="AI23" s="676"/>
      <c r="AJ23" s="676"/>
      <c r="AK23" s="676"/>
      <c r="AL23" s="645">
        <v>11.6</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v>175086</v>
      </c>
      <c r="BH23" s="643"/>
      <c r="BI23" s="643"/>
      <c r="BJ23" s="643"/>
      <c r="BK23" s="643"/>
      <c r="BL23" s="643"/>
      <c r="BM23" s="643"/>
      <c r="BN23" s="644"/>
      <c r="BO23" s="675">
        <v>2.4</v>
      </c>
      <c r="BP23" s="675"/>
      <c r="BQ23" s="675"/>
      <c r="BR23" s="675"/>
      <c r="BS23" s="648" t="s">
        <v>128</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c r="B24" s="639" t="s">
        <v>285</v>
      </c>
      <c r="C24" s="640"/>
      <c r="D24" s="640"/>
      <c r="E24" s="640"/>
      <c r="F24" s="640"/>
      <c r="G24" s="640"/>
      <c r="H24" s="640"/>
      <c r="I24" s="640"/>
      <c r="J24" s="640"/>
      <c r="K24" s="640"/>
      <c r="L24" s="640"/>
      <c r="M24" s="640"/>
      <c r="N24" s="640"/>
      <c r="O24" s="640"/>
      <c r="P24" s="640"/>
      <c r="Q24" s="641"/>
      <c r="R24" s="642">
        <v>131903</v>
      </c>
      <c r="S24" s="643"/>
      <c r="T24" s="643"/>
      <c r="U24" s="643"/>
      <c r="V24" s="643"/>
      <c r="W24" s="643"/>
      <c r="X24" s="643"/>
      <c r="Y24" s="644"/>
      <c r="Z24" s="675">
        <v>0.6</v>
      </c>
      <c r="AA24" s="675"/>
      <c r="AB24" s="675"/>
      <c r="AC24" s="675"/>
      <c r="AD24" s="676" t="s">
        <v>128</v>
      </c>
      <c r="AE24" s="676"/>
      <c r="AF24" s="676"/>
      <c r="AG24" s="676"/>
      <c r="AH24" s="676"/>
      <c r="AI24" s="676"/>
      <c r="AJ24" s="676"/>
      <c r="AK24" s="676"/>
      <c r="AL24" s="645" t="s">
        <v>235</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235</v>
      </c>
      <c r="BP24" s="675"/>
      <c r="BQ24" s="675"/>
      <c r="BR24" s="675"/>
      <c r="BS24" s="648" t="s">
        <v>235</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7651390</v>
      </c>
      <c r="CS24" s="698"/>
      <c r="CT24" s="698"/>
      <c r="CU24" s="698"/>
      <c r="CV24" s="698"/>
      <c r="CW24" s="698"/>
      <c r="CX24" s="698"/>
      <c r="CY24" s="741"/>
      <c r="CZ24" s="742">
        <v>36.799999999999997</v>
      </c>
      <c r="DA24" s="715"/>
      <c r="DB24" s="715"/>
      <c r="DC24" s="745"/>
      <c r="DD24" s="740">
        <v>4808279</v>
      </c>
      <c r="DE24" s="698"/>
      <c r="DF24" s="698"/>
      <c r="DG24" s="698"/>
      <c r="DH24" s="698"/>
      <c r="DI24" s="698"/>
      <c r="DJ24" s="698"/>
      <c r="DK24" s="741"/>
      <c r="DL24" s="740">
        <v>4797173</v>
      </c>
      <c r="DM24" s="698"/>
      <c r="DN24" s="698"/>
      <c r="DO24" s="698"/>
      <c r="DP24" s="698"/>
      <c r="DQ24" s="698"/>
      <c r="DR24" s="698"/>
      <c r="DS24" s="698"/>
      <c r="DT24" s="698"/>
      <c r="DU24" s="698"/>
      <c r="DV24" s="741"/>
      <c r="DW24" s="742">
        <v>46.3</v>
      </c>
      <c r="DX24" s="715"/>
      <c r="DY24" s="715"/>
      <c r="DZ24" s="715"/>
      <c r="EA24" s="715"/>
      <c r="EB24" s="715"/>
      <c r="EC24" s="743"/>
    </row>
    <row r="25" spans="2:133" ht="11.25" customHeight="1">
      <c r="B25" s="639" t="s">
        <v>288</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235</v>
      </c>
      <c r="AA25" s="675"/>
      <c r="AB25" s="675"/>
      <c r="AC25" s="675"/>
      <c r="AD25" s="676" t="s">
        <v>235</v>
      </c>
      <c r="AE25" s="676"/>
      <c r="AF25" s="676"/>
      <c r="AG25" s="676"/>
      <c r="AH25" s="676"/>
      <c r="AI25" s="676"/>
      <c r="AJ25" s="676"/>
      <c r="AK25" s="676"/>
      <c r="AL25" s="645" t="s">
        <v>128</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235</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2712573</v>
      </c>
      <c r="CS25" s="661"/>
      <c r="CT25" s="661"/>
      <c r="CU25" s="661"/>
      <c r="CV25" s="661"/>
      <c r="CW25" s="661"/>
      <c r="CX25" s="661"/>
      <c r="CY25" s="662"/>
      <c r="CZ25" s="645">
        <v>13.1</v>
      </c>
      <c r="DA25" s="663"/>
      <c r="DB25" s="663"/>
      <c r="DC25" s="664"/>
      <c r="DD25" s="648">
        <v>2481548</v>
      </c>
      <c r="DE25" s="661"/>
      <c r="DF25" s="661"/>
      <c r="DG25" s="661"/>
      <c r="DH25" s="661"/>
      <c r="DI25" s="661"/>
      <c r="DJ25" s="661"/>
      <c r="DK25" s="662"/>
      <c r="DL25" s="648">
        <v>2478196</v>
      </c>
      <c r="DM25" s="661"/>
      <c r="DN25" s="661"/>
      <c r="DO25" s="661"/>
      <c r="DP25" s="661"/>
      <c r="DQ25" s="661"/>
      <c r="DR25" s="661"/>
      <c r="DS25" s="661"/>
      <c r="DT25" s="661"/>
      <c r="DU25" s="661"/>
      <c r="DV25" s="662"/>
      <c r="DW25" s="645">
        <v>23.9</v>
      </c>
      <c r="DX25" s="663"/>
      <c r="DY25" s="663"/>
      <c r="DZ25" s="663"/>
      <c r="EA25" s="663"/>
      <c r="EB25" s="663"/>
      <c r="EC25" s="681"/>
    </row>
    <row r="26" spans="2:133" ht="11.25" customHeight="1">
      <c r="B26" s="639" t="s">
        <v>291</v>
      </c>
      <c r="C26" s="640"/>
      <c r="D26" s="640"/>
      <c r="E26" s="640"/>
      <c r="F26" s="640"/>
      <c r="G26" s="640"/>
      <c r="H26" s="640"/>
      <c r="I26" s="640"/>
      <c r="J26" s="640"/>
      <c r="K26" s="640"/>
      <c r="L26" s="640"/>
      <c r="M26" s="640"/>
      <c r="N26" s="640"/>
      <c r="O26" s="640"/>
      <c r="P26" s="640"/>
      <c r="Q26" s="641"/>
      <c r="R26" s="642">
        <v>10015400</v>
      </c>
      <c r="S26" s="643"/>
      <c r="T26" s="643"/>
      <c r="U26" s="643"/>
      <c r="V26" s="643"/>
      <c r="W26" s="643"/>
      <c r="X26" s="643"/>
      <c r="Y26" s="644"/>
      <c r="Z26" s="675">
        <v>46.3</v>
      </c>
      <c r="AA26" s="675"/>
      <c r="AB26" s="675"/>
      <c r="AC26" s="675"/>
      <c r="AD26" s="676">
        <v>9708411</v>
      </c>
      <c r="AE26" s="676"/>
      <c r="AF26" s="676"/>
      <c r="AG26" s="676"/>
      <c r="AH26" s="676"/>
      <c r="AI26" s="676"/>
      <c r="AJ26" s="676"/>
      <c r="AK26" s="676"/>
      <c r="AL26" s="645">
        <v>99.5</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235</v>
      </c>
      <c r="BH26" s="643"/>
      <c r="BI26" s="643"/>
      <c r="BJ26" s="643"/>
      <c r="BK26" s="643"/>
      <c r="BL26" s="643"/>
      <c r="BM26" s="643"/>
      <c r="BN26" s="644"/>
      <c r="BO26" s="675" t="s">
        <v>235</v>
      </c>
      <c r="BP26" s="675"/>
      <c r="BQ26" s="675"/>
      <c r="BR26" s="675"/>
      <c r="BS26" s="648" t="s">
        <v>128</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1761359</v>
      </c>
      <c r="CS26" s="643"/>
      <c r="CT26" s="643"/>
      <c r="CU26" s="643"/>
      <c r="CV26" s="643"/>
      <c r="CW26" s="643"/>
      <c r="CX26" s="643"/>
      <c r="CY26" s="644"/>
      <c r="CZ26" s="645">
        <v>8.5</v>
      </c>
      <c r="DA26" s="663"/>
      <c r="DB26" s="663"/>
      <c r="DC26" s="664"/>
      <c r="DD26" s="648">
        <v>1651917</v>
      </c>
      <c r="DE26" s="643"/>
      <c r="DF26" s="643"/>
      <c r="DG26" s="643"/>
      <c r="DH26" s="643"/>
      <c r="DI26" s="643"/>
      <c r="DJ26" s="643"/>
      <c r="DK26" s="644"/>
      <c r="DL26" s="648" t="s">
        <v>128</v>
      </c>
      <c r="DM26" s="643"/>
      <c r="DN26" s="643"/>
      <c r="DO26" s="643"/>
      <c r="DP26" s="643"/>
      <c r="DQ26" s="643"/>
      <c r="DR26" s="643"/>
      <c r="DS26" s="643"/>
      <c r="DT26" s="643"/>
      <c r="DU26" s="643"/>
      <c r="DV26" s="644"/>
      <c r="DW26" s="645" t="s">
        <v>235</v>
      </c>
      <c r="DX26" s="663"/>
      <c r="DY26" s="663"/>
      <c r="DZ26" s="663"/>
      <c r="EA26" s="663"/>
      <c r="EB26" s="663"/>
      <c r="EC26" s="681"/>
    </row>
    <row r="27" spans="2:133" ht="11.25" customHeight="1">
      <c r="B27" s="639" t="s">
        <v>294</v>
      </c>
      <c r="C27" s="640"/>
      <c r="D27" s="640"/>
      <c r="E27" s="640"/>
      <c r="F27" s="640"/>
      <c r="G27" s="640"/>
      <c r="H27" s="640"/>
      <c r="I27" s="640"/>
      <c r="J27" s="640"/>
      <c r="K27" s="640"/>
      <c r="L27" s="640"/>
      <c r="M27" s="640"/>
      <c r="N27" s="640"/>
      <c r="O27" s="640"/>
      <c r="P27" s="640"/>
      <c r="Q27" s="641"/>
      <c r="R27" s="642">
        <v>6716</v>
      </c>
      <c r="S27" s="643"/>
      <c r="T27" s="643"/>
      <c r="U27" s="643"/>
      <c r="V27" s="643"/>
      <c r="W27" s="643"/>
      <c r="X27" s="643"/>
      <c r="Y27" s="644"/>
      <c r="Z27" s="675">
        <v>0</v>
      </c>
      <c r="AA27" s="675"/>
      <c r="AB27" s="675"/>
      <c r="AC27" s="675"/>
      <c r="AD27" s="676">
        <v>6716</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7412546</v>
      </c>
      <c r="BH27" s="643"/>
      <c r="BI27" s="643"/>
      <c r="BJ27" s="643"/>
      <c r="BK27" s="643"/>
      <c r="BL27" s="643"/>
      <c r="BM27" s="643"/>
      <c r="BN27" s="644"/>
      <c r="BO27" s="675">
        <v>100</v>
      </c>
      <c r="BP27" s="675"/>
      <c r="BQ27" s="675"/>
      <c r="BR27" s="675"/>
      <c r="BS27" s="648">
        <v>36459</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3666104</v>
      </c>
      <c r="CS27" s="661"/>
      <c r="CT27" s="661"/>
      <c r="CU27" s="661"/>
      <c r="CV27" s="661"/>
      <c r="CW27" s="661"/>
      <c r="CX27" s="661"/>
      <c r="CY27" s="662"/>
      <c r="CZ27" s="645">
        <v>17.600000000000001</v>
      </c>
      <c r="DA27" s="663"/>
      <c r="DB27" s="663"/>
      <c r="DC27" s="664"/>
      <c r="DD27" s="648">
        <v>1054018</v>
      </c>
      <c r="DE27" s="661"/>
      <c r="DF27" s="661"/>
      <c r="DG27" s="661"/>
      <c r="DH27" s="661"/>
      <c r="DI27" s="661"/>
      <c r="DJ27" s="661"/>
      <c r="DK27" s="662"/>
      <c r="DL27" s="648">
        <v>1046264</v>
      </c>
      <c r="DM27" s="661"/>
      <c r="DN27" s="661"/>
      <c r="DO27" s="661"/>
      <c r="DP27" s="661"/>
      <c r="DQ27" s="661"/>
      <c r="DR27" s="661"/>
      <c r="DS27" s="661"/>
      <c r="DT27" s="661"/>
      <c r="DU27" s="661"/>
      <c r="DV27" s="662"/>
      <c r="DW27" s="645">
        <v>10.1</v>
      </c>
      <c r="DX27" s="663"/>
      <c r="DY27" s="663"/>
      <c r="DZ27" s="663"/>
      <c r="EA27" s="663"/>
      <c r="EB27" s="663"/>
      <c r="EC27" s="681"/>
    </row>
    <row r="28" spans="2:133" ht="11.25" customHeight="1">
      <c r="B28" s="639" t="s">
        <v>297</v>
      </c>
      <c r="C28" s="640"/>
      <c r="D28" s="640"/>
      <c r="E28" s="640"/>
      <c r="F28" s="640"/>
      <c r="G28" s="640"/>
      <c r="H28" s="640"/>
      <c r="I28" s="640"/>
      <c r="J28" s="640"/>
      <c r="K28" s="640"/>
      <c r="L28" s="640"/>
      <c r="M28" s="640"/>
      <c r="N28" s="640"/>
      <c r="O28" s="640"/>
      <c r="P28" s="640"/>
      <c r="Q28" s="641"/>
      <c r="R28" s="642">
        <v>78897</v>
      </c>
      <c r="S28" s="643"/>
      <c r="T28" s="643"/>
      <c r="U28" s="643"/>
      <c r="V28" s="643"/>
      <c r="W28" s="643"/>
      <c r="X28" s="643"/>
      <c r="Y28" s="644"/>
      <c r="Z28" s="675">
        <v>0.4</v>
      </c>
      <c r="AA28" s="675"/>
      <c r="AB28" s="675"/>
      <c r="AC28" s="675"/>
      <c r="AD28" s="676" t="s">
        <v>235</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1272713</v>
      </c>
      <c r="CS28" s="643"/>
      <c r="CT28" s="643"/>
      <c r="CU28" s="643"/>
      <c r="CV28" s="643"/>
      <c r="CW28" s="643"/>
      <c r="CX28" s="643"/>
      <c r="CY28" s="644"/>
      <c r="CZ28" s="645">
        <v>6.1</v>
      </c>
      <c r="DA28" s="663"/>
      <c r="DB28" s="663"/>
      <c r="DC28" s="664"/>
      <c r="DD28" s="648">
        <v>1272713</v>
      </c>
      <c r="DE28" s="643"/>
      <c r="DF28" s="643"/>
      <c r="DG28" s="643"/>
      <c r="DH28" s="643"/>
      <c r="DI28" s="643"/>
      <c r="DJ28" s="643"/>
      <c r="DK28" s="644"/>
      <c r="DL28" s="648">
        <v>1272713</v>
      </c>
      <c r="DM28" s="643"/>
      <c r="DN28" s="643"/>
      <c r="DO28" s="643"/>
      <c r="DP28" s="643"/>
      <c r="DQ28" s="643"/>
      <c r="DR28" s="643"/>
      <c r="DS28" s="643"/>
      <c r="DT28" s="643"/>
      <c r="DU28" s="643"/>
      <c r="DV28" s="644"/>
      <c r="DW28" s="645">
        <v>12.3</v>
      </c>
      <c r="DX28" s="663"/>
      <c r="DY28" s="663"/>
      <c r="DZ28" s="663"/>
      <c r="EA28" s="663"/>
      <c r="EB28" s="663"/>
      <c r="EC28" s="681"/>
    </row>
    <row r="29" spans="2:133" ht="11.25" customHeight="1">
      <c r="B29" s="639" t="s">
        <v>299</v>
      </c>
      <c r="C29" s="640"/>
      <c r="D29" s="640"/>
      <c r="E29" s="640"/>
      <c r="F29" s="640"/>
      <c r="G29" s="640"/>
      <c r="H29" s="640"/>
      <c r="I29" s="640"/>
      <c r="J29" s="640"/>
      <c r="K29" s="640"/>
      <c r="L29" s="640"/>
      <c r="M29" s="640"/>
      <c r="N29" s="640"/>
      <c r="O29" s="640"/>
      <c r="P29" s="640"/>
      <c r="Q29" s="641"/>
      <c r="R29" s="642">
        <v>143654</v>
      </c>
      <c r="S29" s="643"/>
      <c r="T29" s="643"/>
      <c r="U29" s="643"/>
      <c r="V29" s="643"/>
      <c r="W29" s="643"/>
      <c r="X29" s="643"/>
      <c r="Y29" s="644"/>
      <c r="Z29" s="675">
        <v>0.7</v>
      </c>
      <c r="AA29" s="675"/>
      <c r="AB29" s="675"/>
      <c r="AC29" s="675"/>
      <c r="AD29" s="676">
        <v>34764</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301</v>
      </c>
      <c r="CG29" s="686"/>
      <c r="CH29" s="686"/>
      <c r="CI29" s="686"/>
      <c r="CJ29" s="686"/>
      <c r="CK29" s="686"/>
      <c r="CL29" s="686"/>
      <c r="CM29" s="686"/>
      <c r="CN29" s="686"/>
      <c r="CO29" s="686"/>
      <c r="CP29" s="686"/>
      <c r="CQ29" s="687"/>
      <c r="CR29" s="642">
        <v>1272713</v>
      </c>
      <c r="CS29" s="661"/>
      <c r="CT29" s="661"/>
      <c r="CU29" s="661"/>
      <c r="CV29" s="661"/>
      <c r="CW29" s="661"/>
      <c r="CX29" s="661"/>
      <c r="CY29" s="662"/>
      <c r="CZ29" s="645">
        <v>6.1</v>
      </c>
      <c r="DA29" s="663"/>
      <c r="DB29" s="663"/>
      <c r="DC29" s="664"/>
      <c r="DD29" s="648">
        <v>1272713</v>
      </c>
      <c r="DE29" s="661"/>
      <c r="DF29" s="661"/>
      <c r="DG29" s="661"/>
      <c r="DH29" s="661"/>
      <c r="DI29" s="661"/>
      <c r="DJ29" s="661"/>
      <c r="DK29" s="662"/>
      <c r="DL29" s="648">
        <v>1272713</v>
      </c>
      <c r="DM29" s="661"/>
      <c r="DN29" s="661"/>
      <c r="DO29" s="661"/>
      <c r="DP29" s="661"/>
      <c r="DQ29" s="661"/>
      <c r="DR29" s="661"/>
      <c r="DS29" s="661"/>
      <c r="DT29" s="661"/>
      <c r="DU29" s="661"/>
      <c r="DV29" s="662"/>
      <c r="DW29" s="645">
        <v>12.3</v>
      </c>
      <c r="DX29" s="663"/>
      <c r="DY29" s="663"/>
      <c r="DZ29" s="663"/>
      <c r="EA29" s="663"/>
      <c r="EB29" s="663"/>
      <c r="EC29" s="681"/>
    </row>
    <row r="30" spans="2:133" ht="11.25" customHeight="1">
      <c r="B30" s="639" t="s">
        <v>302</v>
      </c>
      <c r="C30" s="640"/>
      <c r="D30" s="640"/>
      <c r="E30" s="640"/>
      <c r="F30" s="640"/>
      <c r="G30" s="640"/>
      <c r="H30" s="640"/>
      <c r="I30" s="640"/>
      <c r="J30" s="640"/>
      <c r="K30" s="640"/>
      <c r="L30" s="640"/>
      <c r="M30" s="640"/>
      <c r="N30" s="640"/>
      <c r="O30" s="640"/>
      <c r="P30" s="640"/>
      <c r="Q30" s="641"/>
      <c r="R30" s="642">
        <v>20369</v>
      </c>
      <c r="S30" s="643"/>
      <c r="T30" s="643"/>
      <c r="U30" s="643"/>
      <c r="V30" s="643"/>
      <c r="W30" s="643"/>
      <c r="X30" s="643"/>
      <c r="Y30" s="644"/>
      <c r="Z30" s="675">
        <v>0.1</v>
      </c>
      <c r="AA30" s="675"/>
      <c r="AB30" s="675"/>
      <c r="AC30" s="675"/>
      <c r="AD30" s="676" t="s">
        <v>235</v>
      </c>
      <c r="AE30" s="676"/>
      <c r="AF30" s="676"/>
      <c r="AG30" s="676"/>
      <c r="AH30" s="676"/>
      <c r="AI30" s="676"/>
      <c r="AJ30" s="676"/>
      <c r="AK30" s="676"/>
      <c r="AL30" s="645" t="s">
        <v>235</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3"/>
      <c r="CE30" s="734"/>
      <c r="CF30" s="689" t="s">
        <v>305</v>
      </c>
      <c r="CG30" s="686"/>
      <c r="CH30" s="686"/>
      <c r="CI30" s="686"/>
      <c r="CJ30" s="686"/>
      <c r="CK30" s="686"/>
      <c r="CL30" s="686"/>
      <c r="CM30" s="686"/>
      <c r="CN30" s="686"/>
      <c r="CO30" s="686"/>
      <c r="CP30" s="686"/>
      <c r="CQ30" s="687"/>
      <c r="CR30" s="642">
        <v>1225917</v>
      </c>
      <c r="CS30" s="643"/>
      <c r="CT30" s="643"/>
      <c r="CU30" s="643"/>
      <c r="CV30" s="643"/>
      <c r="CW30" s="643"/>
      <c r="CX30" s="643"/>
      <c r="CY30" s="644"/>
      <c r="CZ30" s="645">
        <v>5.9</v>
      </c>
      <c r="DA30" s="663"/>
      <c r="DB30" s="663"/>
      <c r="DC30" s="664"/>
      <c r="DD30" s="648">
        <v>1225917</v>
      </c>
      <c r="DE30" s="643"/>
      <c r="DF30" s="643"/>
      <c r="DG30" s="643"/>
      <c r="DH30" s="643"/>
      <c r="DI30" s="643"/>
      <c r="DJ30" s="643"/>
      <c r="DK30" s="644"/>
      <c r="DL30" s="648">
        <v>1225917</v>
      </c>
      <c r="DM30" s="643"/>
      <c r="DN30" s="643"/>
      <c r="DO30" s="643"/>
      <c r="DP30" s="643"/>
      <c r="DQ30" s="643"/>
      <c r="DR30" s="643"/>
      <c r="DS30" s="643"/>
      <c r="DT30" s="643"/>
      <c r="DU30" s="643"/>
      <c r="DV30" s="644"/>
      <c r="DW30" s="645">
        <v>11.8</v>
      </c>
      <c r="DX30" s="663"/>
      <c r="DY30" s="663"/>
      <c r="DZ30" s="663"/>
      <c r="EA30" s="663"/>
      <c r="EB30" s="663"/>
      <c r="EC30" s="681"/>
    </row>
    <row r="31" spans="2:133" ht="11.25" customHeight="1">
      <c r="B31" s="639" t="s">
        <v>306</v>
      </c>
      <c r="C31" s="640"/>
      <c r="D31" s="640"/>
      <c r="E31" s="640"/>
      <c r="F31" s="640"/>
      <c r="G31" s="640"/>
      <c r="H31" s="640"/>
      <c r="I31" s="640"/>
      <c r="J31" s="640"/>
      <c r="K31" s="640"/>
      <c r="L31" s="640"/>
      <c r="M31" s="640"/>
      <c r="N31" s="640"/>
      <c r="O31" s="640"/>
      <c r="P31" s="640"/>
      <c r="Q31" s="641"/>
      <c r="R31" s="642">
        <v>8434944</v>
      </c>
      <c r="S31" s="643"/>
      <c r="T31" s="643"/>
      <c r="U31" s="643"/>
      <c r="V31" s="643"/>
      <c r="W31" s="643"/>
      <c r="X31" s="643"/>
      <c r="Y31" s="644"/>
      <c r="Z31" s="675">
        <v>39</v>
      </c>
      <c r="AA31" s="675"/>
      <c r="AB31" s="675"/>
      <c r="AC31" s="675"/>
      <c r="AD31" s="676" t="s">
        <v>128</v>
      </c>
      <c r="AE31" s="676"/>
      <c r="AF31" s="676"/>
      <c r="AG31" s="676"/>
      <c r="AH31" s="676"/>
      <c r="AI31" s="676"/>
      <c r="AJ31" s="676"/>
      <c r="AK31" s="676"/>
      <c r="AL31" s="645" t="s">
        <v>128</v>
      </c>
      <c r="AM31" s="646"/>
      <c r="AN31" s="646"/>
      <c r="AO31" s="677"/>
      <c r="AP31" s="717" t="s">
        <v>307</v>
      </c>
      <c r="AQ31" s="718"/>
      <c r="AR31" s="718"/>
      <c r="AS31" s="718"/>
      <c r="AT31" s="723" t="s">
        <v>308</v>
      </c>
      <c r="AU31" s="231"/>
      <c r="AV31" s="231"/>
      <c r="AW31" s="231"/>
      <c r="AX31" s="710" t="s">
        <v>185</v>
      </c>
      <c r="AY31" s="711"/>
      <c r="AZ31" s="711"/>
      <c r="BA31" s="711"/>
      <c r="BB31" s="711"/>
      <c r="BC31" s="711"/>
      <c r="BD31" s="711"/>
      <c r="BE31" s="711"/>
      <c r="BF31" s="712"/>
      <c r="BG31" s="713">
        <v>99.4</v>
      </c>
      <c r="BH31" s="714"/>
      <c r="BI31" s="714"/>
      <c r="BJ31" s="714"/>
      <c r="BK31" s="714"/>
      <c r="BL31" s="714"/>
      <c r="BM31" s="715">
        <v>98.7</v>
      </c>
      <c r="BN31" s="714"/>
      <c r="BO31" s="714"/>
      <c r="BP31" s="714"/>
      <c r="BQ31" s="716"/>
      <c r="BR31" s="713">
        <v>99.4</v>
      </c>
      <c r="BS31" s="714"/>
      <c r="BT31" s="714"/>
      <c r="BU31" s="714"/>
      <c r="BV31" s="714"/>
      <c r="BW31" s="714"/>
      <c r="BX31" s="715">
        <v>98.5</v>
      </c>
      <c r="BY31" s="714"/>
      <c r="BZ31" s="714"/>
      <c r="CA31" s="714"/>
      <c r="CB31" s="716"/>
      <c r="CD31" s="733"/>
      <c r="CE31" s="734"/>
      <c r="CF31" s="689" t="s">
        <v>309</v>
      </c>
      <c r="CG31" s="686"/>
      <c r="CH31" s="686"/>
      <c r="CI31" s="686"/>
      <c r="CJ31" s="686"/>
      <c r="CK31" s="686"/>
      <c r="CL31" s="686"/>
      <c r="CM31" s="686"/>
      <c r="CN31" s="686"/>
      <c r="CO31" s="686"/>
      <c r="CP31" s="686"/>
      <c r="CQ31" s="687"/>
      <c r="CR31" s="642">
        <v>46796</v>
      </c>
      <c r="CS31" s="661"/>
      <c r="CT31" s="661"/>
      <c r="CU31" s="661"/>
      <c r="CV31" s="661"/>
      <c r="CW31" s="661"/>
      <c r="CX31" s="661"/>
      <c r="CY31" s="662"/>
      <c r="CZ31" s="645">
        <v>0.2</v>
      </c>
      <c r="DA31" s="663"/>
      <c r="DB31" s="663"/>
      <c r="DC31" s="664"/>
      <c r="DD31" s="648">
        <v>46796</v>
      </c>
      <c r="DE31" s="661"/>
      <c r="DF31" s="661"/>
      <c r="DG31" s="661"/>
      <c r="DH31" s="661"/>
      <c r="DI31" s="661"/>
      <c r="DJ31" s="661"/>
      <c r="DK31" s="662"/>
      <c r="DL31" s="648">
        <v>46796</v>
      </c>
      <c r="DM31" s="661"/>
      <c r="DN31" s="661"/>
      <c r="DO31" s="661"/>
      <c r="DP31" s="661"/>
      <c r="DQ31" s="661"/>
      <c r="DR31" s="661"/>
      <c r="DS31" s="661"/>
      <c r="DT31" s="661"/>
      <c r="DU31" s="661"/>
      <c r="DV31" s="662"/>
      <c r="DW31" s="645">
        <v>0.5</v>
      </c>
      <c r="DX31" s="663"/>
      <c r="DY31" s="663"/>
      <c r="DZ31" s="663"/>
      <c r="EA31" s="663"/>
      <c r="EB31" s="663"/>
      <c r="EC31" s="681"/>
    </row>
    <row r="32" spans="2:133" ht="11.25" customHeight="1">
      <c r="B32" s="706" t="s">
        <v>310</v>
      </c>
      <c r="C32" s="707"/>
      <c r="D32" s="707"/>
      <c r="E32" s="707"/>
      <c r="F32" s="707"/>
      <c r="G32" s="707"/>
      <c r="H32" s="707"/>
      <c r="I32" s="707"/>
      <c r="J32" s="707"/>
      <c r="K32" s="707"/>
      <c r="L32" s="707"/>
      <c r="M32" s="707"/>
      <c r="N32" s="707"/>
      <c r="O32" s="707"/>
      <c r="P32" s="707"/>
      <c r="Q32" s="708"/>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19"/>
      <c r="AQ32" s="720"/>
      <c r="AR32" s="720"/>
      <c r="AS32" s="720"/>
      <c r="AT32" s="724"/>
      <c r="AU32" s="230" t="s">
        <v>311</v>
      </c>
      <c r="AV32" s="230"/>
      <c r="AW32" s="230"/>
      <c r="AX32" s="639" t="s">
        <v>312</v>
      </c>
      <c r="AY32" s="640"/>
      <c r="AZ32" s="640"/>
      <c r="BA32" s="640"/>
      <c r="BB32" s="640"/>
      <c r="BC32" s="640"/>
      <c r="BD32" s="640"/>
      <c r="BE32" s="640"/>
      <c r="BF32" s="641"/>
      <c r="BG32" s="726">
        <v>99.4</v>
      </c>
      <c r="BH32" s="661"/>
      <c r="BI32" s="661"/>
      <c r="BJ32" s="661"/>
      <c r="BK32" s="661"/>
      <c r="BL32" s="661"/>
      <c r="BM32" s="646">
        <v>98.7</v>
      </c>
      <c r="BN32" s="727"/>
      <c r="BO32" s="727"/>
      <c r="BP32" s="727"/>
      <c r="BQ32" s="685"/>
      <c r="BR32" s="726">
        <v>99.3</v>
      </c>
      <c r="BS32" s="661"/>
      <c r="BT32" s="661"/>
      <c r="BU32" s="661"/>
      <c r="BV32" s="661"/>
      <c r="BW32" s="661"/>
      <c r="BX32" s="646">
        <v>98.4</v>
      </c>
      <c r="BY32" s="727"/>
      <c r="BZ32" s="727"/>
      <c r="CA32" s="727"/>
      <c r="CB32" s="685"/>
      <c r="CD32" s="735"/>
      <c r="CE32" s="736"/>
      <c r="CF32" s="689" t="s">
        <v>313</v>
      </c>
      <c r="CG32" s="686"/>
      <c r="CH32" s="686"/>
      <c r="CI32" s="686"/>
      <c r="CJ32" s="686"/>
      <c r="CK32" s="686"/>
      <c r="CL32" s="686"/>
      <c r="CM32" s="686"/>
      <c r="CN32" s="686"/>
      <c r="CO32" s="686"/>
      <c r="CP32" s="686"/>
      <c r="CQ32" s="687"/>
      <c r="CR32" s="642" t="s">
        <v>235</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1"/>
    </row>
    <row r="33" spans="2:133" ht="11.25" customHeight="1">
      <c r="B33" s="639" t="s">
        <v>314</v>
      </c>
      <c r="C33" s="640"/>
      <c r="D33" s="640"/>
      <c r="E33" s="640"/>
      <c r="F33" s="640"/>
      <c r="G33" s="640"/>
      <c r="H33" s="640"/>
      <c r="I33" s="640"/>
      <c r="J33" s="640"/>
      <c r="K33" s="640"/>
      <c r="L33" s="640"/>
      <c r="M33" s="640"/>
      <c r="N33" s="640"/>
      <c r="O33" s="640"/>
      <c r="P33" s="640"/>
      <c r="Q33" s="641"/>
      <c r="R33" s="642">
        <v>1077100</v>
      </c>
      <c r="S33" s="643"/>
      <c r="T33" s="643"/>
      <c r="U33" s="643"/>
      <c r="V33" s="643"/>
      <c r="W33" s="643"/>
      <c r="X33" s="643"/>
      <c r="Y33" s="644"/>
      <c r="Z33" s="675">
        <v>5</v>
      </c>
      <c r="AA33" s="675"/>
      <c r="AB33" s="675"/>
      <c r="AC33" s="675"/>
      <c r="AD33" s="676" t="s">
        <v>128</v>
      </c>
      <c r="AE33" s="676"/>
      <c r="AF33" s="676"/>
      <c r="AG33" s="676"/>
      <c r="AH33" s="676"/>
      <c r="AI33" s="676"/>
      <c r="AJ33" s="676"/>
      <c r="AK33" s="676"/>
      <c r="AL33" s="645" t="s">
        <v>235</v>
      </c>
      <c r="AM33" s="646"/>
      <c r="AN33" s="646"/>
      <c r="AO33" s="677"/>
      <c r="AP33" s="721"/>
      <c r="AQ33" s="722"/>
      <c r="AR33" s="722"/>
      <c r="AS33" s="722"/>
      <c r="AT33" s="725"/>
      <c r="AU33" s="232"/>
      <c r="AV33" s="232"/>
      <c r="AW33" s="232"/>
      <c r="AX33" s="623" t="s">
        <v>315</v>
      </c>
      <c r="AY33" s="624"/>
      <c r="AZ33" s="624"/>
      <c r="BA33" s="624"/>
      <c r="BB33" s="624"/>
      <c r="BC33" s="624"/>
      <c r="BD33" s="624"/>
      <c r="BE33" s="624"/>
      <c r="BF33" s="625"/>
      <c r="BG33" s="709">
        <v>99.4</v>
      </c>
      <c r="BH33" s="627"/>
      <c r="BI33" s="627"/>
      <c r="BJ33" s="627"/>
      <c r="BK33" s="627"/>
      <c r="BL33" s="627"/>
      <c r="BM33" s="669">
        <v>98.5</v>
      </c>
      <c r="BN33" s="627"/>
      <c r="BO33" s="627"/>
      <c r="BP33" s="627"/>
      <c r="BQ33" s="671"/>
      <c r="BR33" s="709">
        <v>99.5</v>
      </c>
      <c r="BS33" s="627"/>
      <c r="BT33" s="627"/>
      <c r="BU33" s="627"/>
      <c r="BV33" s="627"/>
      <c r="BW33" s="627"/>
      <c r="BX33" s="669">
        <v>98.6</v>
      </c>
      <c r="BY33" s="627"/>
      <c r="BZ33" s="627"/>
      <c r="CA33" s="627"/>
      <c r="CB33" s="671"/>
      <c r="CD33" s="689" t="s">
        <v>316</v>
      </c>
      <c r="CE33" s="686"/>
      <c r="CF33" s="686"/>
      <c r="CG33" s="686"/>
      <c r="CH33" s="686"/>
      <c r="CI33" s="686"/>
      <c r="CJ33" s="686"/>
      <c r="CK33" s="686"/>
      <c r="CL33" s="686"/>
      <c r="CM33" s="686"/>
      <c r="CN33" s="686"/>
      <c r="CO33" s="686"/>
      <c r="CP33" s="686"/>
      <c r="CQ33" s="687"/>
      <c r="CR33" s="642">
        <v>11958573</v>
      </c>
      <c r="CS33" s="661"/>
      <c r="CT33" s="661"/>
      <c r="CU33" s="661"/>
      <c r="CV33" s="661"/>
      <c r="CW33" s="661"/>
      <c r="CX33" s="661"/>
      <c r="CY33" s="662"/>
      <c r="CZ33" s="645">
        <v>57.6</v>
      </c>
      <c r="DA33" s="663"/>
      <c r="DB33" s="663"/>
      <c r="DC33" s="664"/>
      <c r="DD33" s="648">
        <v>5641431</v>
      </c>
      <c r="DE33" s="661"/>
      <c r="DF33" s="661"/>
      <c r="DG33" s="661"/>
      <c r="DH33" s="661"/>
      <c r="DI33" s="661"/>
      <c r="DJ33" s="661"/>
      <c r="DK33" s="662"/>
      <c r="DL33" s="648">
        <v>4583684</v>
      </c>
      <c r="DM33" s="661"/>
      <c r="DN33" s="661"/>
      <c r="DO33" s="661"/>
      <c r="DP33" s="661"/>
      <c r="DQ33" s="661"/>
      <c r="DR33" s="661"/>
      <c r="DS33" s="661"/>
      <c r="DT33" s="661"/>
      <c r="DU33" s="661"/>
      <c r="DV33" s="662"/>
      <c r="DW33" s="645">
        <v>44.2</v>
      </c>
      <c r="DX33" s="663"/>
      <c r="DY33" s="663"/>
      <c r="DZ33" s="663"/>
      <c r="EA33" s="663"/>
      <c r="EB33" s="663"/>
      <c r="EC33" s="681"/>
    </row>
    <row r="34" spans="2:133" ht="11.25" customHeight="1">
      <c r="B34" s="639" t="s">
        <v>317</v>
      </c>
      <c r="C34" s="640"/>
      <c r="D34" s="640"/>
      <c r="E34" s="640"/>
      <c r="F34" s="640"/>
      <c r="G34" s="640"/>
      <c r="H34" s="640"/>
      <c r="I34" s="640"/>
      <c r="J34" s="640"/>
      <c r="K34" s="640"/>
      <c r="L34" s="640"/>
      <c r="M34" s="640"/>
      <c r="N34" s="640"/>
      <c r="O34" s="640"/>
      <c r="P34" s="640"/>
      <c r="Q34" s="641"/>
      <c r="R34" s="642">
        <v>33860</v>
      </c>
      <c r="S34" s="643"/>
      <c r="T34" s="643"/>
      <c r="U34" s="643"/>
      <c r="V34" s="643"/>
      <c r="W34" s="643"/>
      <c r="X34" s="643"/>
      <c r="Y34" s="644"/>
      <c r="Z34" s="675">
        <v>0.2</v>
      </c>
      <c r="AA34" s="675"/>
      <c r="AB34" s="675"/>
      <c r="AC34" s="675"/>
      <c r="AD34" s="676">
        <v>3825</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318</v>
      </c>
      <c r="CE34" s="686"/>
      <c r="CF34" s="686"/>
      <c r="CG34" s="686"/>
      <c r="CH34" s="686"/>
      <c r="CI34" s="686"/>
      <c r="CJ34" s="686"/>
      <c r="CK34" s="686"/>
      <c r="CL34" s="686"/>
      <c r="CM34" s="686"/>
      <c r="CN34" s="686"/>
      <c r="CO34" s="686"/>
      <c r="CP34" s="686"/>
      <c r="CQ34" s="687"/>
      <c r="CR34" s="642">
        <v>2626298</v>
      </c>
      <c r="CS34" s="643"/>
      <c r="CT34" s="643"/>
      <c r="CU34" s="643"/>
      <c r="CV34" s="643"/>
      <c r="CW34" s="643"/>
      <c r="CX34" s="643"/>
      <c r="CY34" s="644"/>
      <c r="CZ34" s="645">
        <v>12.6</v>
      </c>
      <c r="DA34" s="663"/>
      <c r="DB34" s="663"/>
      <c r="DC34" s="664"/>
      <c r="DD34" s="648">
        <v>1961031</v>
      </c>
      <c r="DE34" s="643"/>
      <c r="DF34" s="643"/>
      <c r="DG34" s="643"/>
      <c r="DH34" s="643"/>
      <c r="DI34" s="643"/>
      <c r="DJ34" s="643"/>
      <c r="DK34" s="644"/>
      <c r="DL34" s="648">
        <v>1766780</v>
      </c>
      <c r="DM34" s="643"/>
      <c r="DN34" s="643"/>
      <c r="DO34" s="643"/>
      <c r="DP34" s="643"/>
      <c r="DQ34" s="643"/>
      <c r="DR34" s="643"/>
      <c r="DS34" s="643"/>
      <c r="DT34" s="643"/>
      <c r="DU34" s="643"/>
      <c r="DV34" s="644"/>
      <c r="DW34" s="645">
        <v>17</v>
      </c>
      <c r="DX34" s="663"/>
      <c r="DY34" s="663"/>
      <c r="DZ34" s="663"/>
      <c r="EA34" s="663"/>
      <c r="EB34" s="663"/>
      <c r="EC34" s="681"/>
    </row>
    <row r="35" spans="2:133" ht="11.25" customHeight="1">
      <c r="B35" s="639" t="s">
        <v>319</v>
      </c>
      <c r="C35" s="640"/>
      <c r="D35" s="640"/>
      <c r="E35" s="640"/>
      <c r="F35" s="640"/>
      <c r="G35" s="640"/>
      <c r="H35" s="640"/>
      <c r="I35" s="640"/>
      <c r="J35" s="640"/>
      <c r="K35" s="640"/>
      <c r="L35" s="640"/>
      <c r="M35" s="640"/>
      <c r="N35" s="640"/>
      <c r="O35" s="640"/>
      <c r="P35" s="640"/>
      <c r="Q35" s="641"/>
      <c r="R35" s="642">
        <v>33300</v>
      </c>
      <c r="S35" s="643"/>
      <c r="T35" s="643"/>
      <c r="U35" s="643"/>
      <c r="V35" s="643"/>
      <c r="W35" s="643"/>
      <c r="X35" s="643"/>
      <c r="Y35" s="644"/>
      <c r="Z35" s="675">
        <v>0.2</v>
      </c>
      <c r="AA35" s="675"/>
      <c r="AB35" s="675"/>
      <c r="AC35" s="675"/>
      <c r="AD35" s="676" t="s">
        <v>128</v>
      </c>
      <c r="AE35" s="676"/>
      <c r="AF35" s="676"/>
      <c r="AG35" s="676"/>
      <c r="AH35" s="676"/>
      <c r="AI35" s="676"/>
      <c r="AJ35" s="676"/>
      <c r="AK35" s="676"/>
      <c r="AL35" s="645" t="s">
        <v>128</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322</v>
      </c>
      <c r="CE35" s="686"/>
      <c r="CF35" s="686"/>
      <c r="CG35" s="686"/>
      <c r="CH35" s="686"/>
      <c r="CI35" s="686"/>
      <c r="CJ35" s="686"/>
      <c r="CK35" s="686"/>
      <c r="CL35" s="686"/>
      <c r="CM35" s="686"/>
      <c r="CN35" s="686"/>
      <c r="CO35" s="686"/>
      <c r="CP35" s="686"/>
      <c r="CQ35" s="687"/>
      <c r="CR35" s="642">
        <v>118497</v>
      </c>
      <c r="CS35" s="661"/>
      <c r="CT35" s="661"/>
      <c r="CU35" s="661"/>
      <c r="CV35" s="661"/>
      <c r="CW35" s="661"/>
      <c r="CX35" s="661"/>
      <c r="CY35" s="662"/>
      <c r="CZ35" s="645">
        <v>0.6</v>
      </c>
      <c r="DA35" s="663"/>
      <c r="DB35" s="663"/>
      <c r="DC35" s="664"/>
      <c r="DD35" s="648">
        <v>69697</v>
      </c>
      <c r="DE35" s="661"/>
      <c r="DF35" s="661"/>
      <c r="DG35" s="661"/>
      <c r="DH35" s="661"/>
      <c r="DI35" s="661"/>
      <c r="DJ35" s="661"/>
      <c r="DK35" s="662"/>
      <c r="DL35" s="648">
        <v>69697</v>
      </c>
      <c r="DM35" s="661"/>
      <c r="DN35" s="661"/>
      <c r="DO35" s="661"/>
      <c r="DP35" s="661"/>
      <c r="DQ35" s="661"/>
      <c r="DR35" s="661"/>
      <c r="DS35" s="661"/>
      <c r="DT35" s="661"/>
      <c r="DU35" s="661"/>
      <c r="DV35" s="662"/>
      <c r="DW35" s="645">
        <v>0.7</v>
      </c>
      <c r="DX35" s="663"/>
      <c r="DY35" s="663"/>
      <c r="DZ35" s="663"/>
      <c r="EA35" s="663"/>
      <c r="EB35" s="663"/>
      <c r="EC35" s="681"/>
    </row>
    <row r="36" spans="2:133" ht="11.25" customHeight="1">
      <c r="B36" s="639" t="s">
        <v>323</v>
      </c>
      <c r="C36" s="640"/>
      <c r="D36" s="640"/>
      <c r="E36" s="640"/>
      <c r="F36" s="640"/>
      <c r="G36" s="640"/>
      <c r="H36" s="640"/>
      <c r="I36" s="640"/>
      <c r="J36" s="640"/>
      <c r="K36" s="640"/>
      <c r="L36" s="640"/>
      <c r="M36" s="640"/>
      <c r="N36" s="640"/>
      <c r="O36" s="640"/>
      <c r="P36" s="640"/>
      <c r="Q36" s="641"/>
      <c r="R36" s="642">
        <v>29567</v>
      </c>
      <c r="S36" s="643"/>
      <c r="T36" s="643"/>
      <c r="U36" s="643"/>
      <c r="V36" s="643"/>
      <c r="W36" s="643"/>
      <c r="X36" s="643"/>
      <c r="Y36" s="644"/>
      <c r="Z36" s="675">
        <v>0.1</v>
      </c>
      <c r="AA36" s="675"/>
      <c r="AB36" s="675"/>
      <c r="AC36" s="675"/>
      <c r="AD36" s="676" t="s">
        <v>128</v>
      </c>
      <c r="AE36" s="676"/>
      <c r="AF36" s="676"/>
      <c r="AG36" s="676"/>
      <c r="AH36" s="676"/>
      <c r="AI36" s="676"/>
      <c r="AJ36" s="676"/>
      <c r="AK36" s="676"/>
      <c r="AL36" s="645" t="s">
        <v>128</v>
      </c>
      <c r="AM36" s="646"/>
      <c r="AN36" s="646"/>
      <c r="AO36" s="677"/>
      <c r="AP36" s="235"/>
      <c r="AQ36" s="694" t="s">
        <v>324</v>
      </c>
      <c r="AR36" s="695"/>
      <c r="AS36" s="695"/>
      <c r="AT36" s="695"/>
      <c r="AU36" s="695"/>
      <c r="AV36" s="695"/>
      <c r="AW36" s="695"/>
      <c r="AX36" s="695"/>
      <c r="AY36" s="696"/>
      <c r="AZ36" s="697">
        <v>2012670</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528185</v>
      </c>
      <c r="BW36" s="698"/>
      <c r="BX36" s="698"/>
      <c r="BY36" s="698"/>
      <c r="BZ36" s="698"/>
      <c r="CA36" s="698"/>
      <c r="CB36" s="699"/>
      <c r="CD36" s="689" t="s">
        <v>326</v>
      </c>
      <c r="CE36" s="686"/>
      <c r="CF36" s="686"/>
      <c r="CG36" s="686"/>
      <c r="CH36" s="686"/>
      <c r="CI36" s="686"/>
      <c r="CJ36" s="686"/>
      <c r="CK36" s="686"/>
      <c r="CL36" s="686"/>
      <c r="CM36" s="686"/>
      <c r="CN36" s="686"/>
      <c r="CO36" s="686"/>
      <c r="CP36" s="686"/>
      <c r="CQ36" s="687"/>
      <c r="CR36" s="642">
        <v>7456407</v>
      </c>
      <c r="CS36" s="643"/>
      <c r="CT36" s="643"/>
      <c r="CU36" s="643"/>
      <c r="CV36" s="643"/>
      <c r="CW36" s="643"/>
      <c r="CX36" s="643"/>
      <c r="CY36" s="644"/>
      <c r="CZ36" s="645">
        <v>35.9</v>
      </c>
      <c r="DA36" s="663"/>
      <c r="DB36" s="663"/>
      <c r="DC36" s="664"/>
      <c r="DD36" s="648">
        <v>2135175</v>
      </c>
      <c r="DE36" s="643"/>
      <c r="DF36" s="643"/>
      <c r="DG36" s="643"/>
      <c r="DH36" s="643"/>
      <c r="DI36" s="643"/>
      <c r="DJ36" s="643"/>
      <c r="DK36" s="644"/>
      <c r="DL36" s="648">
        <v>1620758</v>
      </c>
      <c r="DM36" s="643"/>
      <c r="DN36" s="643"/>
      <c r="DO36" s="643"/>
      <c r="DP36" s="643"/>
      <c r="DQ36" s="643"/>
      <c r="DR36" s="643"/>
      <c r="DS36" s="643"/>
      <c r="DT36" s="643"/>
      <c r="DU36" s="643"/>
      <c r="DV36" s="644"/>
      <c r="DW36" s="645">
        <v>15.6</v>
      </c>
      <c r="DX36" s="663"/>
      <c r="DY36" s="663"/>
      <c r="DZ36" s="663"/>
      <c r="EA36" s="663"/>
      <c r="EB36" s="663"/>
      <c r="EC36" s="681"/>
    </row>
    <row r="37" spans="2:133" ht="11.25" customHeight="1">
      <c r="B37" s="639" t="s">
        <v>327</v>
      </c>
      <c r="C37" s="640"/>
      <c r="D37" s="640"/>
      <c r="E37" s="640"/>
      <c r="F37" s="640"/>
      <c r="G37" s="640"/>
      <c r="H37" s="640"/>
      <c r="I37" s="640"/>
      <c r="J37" s="640"/>
      <c r="K37" s="640"/>
      <c r="L37" s="640"/>
      <c r="M37" s="640"/>
      <c r="N37" s="640"/>
      <c r="O37" s="640"/>
      <c r="P37" s="640"/>
      <c r="Q37" s="641"/>
      <c r="R37" s="642">
        <v>676806</v>
      </c>
      <c r="S37" s="643"/>
      <c r="T37" s="643"/>
      <c r="U37" s="643"/>
      <c r="V37" s="643"/>
      <c r="W37" s="643"/>
      <c r="X37" s="643"/>
      <c r="Y37" s="644"/>
      <c r="Z37" s="675">
        <v>3.1</v>
      </c>
      <c r="AA37" s="675"/>
      <c r="AB37" s="675"/>
      <c r="AC37" s="675"/>
      <c r="AD37" s="676" t="s">
        <v>235</v>
      </c>
      <c r="AE37" s="676"/>
      <c r="AF37" s="676"/>
      <c r="AG37" s="676"/>
      <c r="AH37" s="676"/>
      <c r="AI37" s="676"/>
      <c r="AJ37" s="676"/>
      <c r="AK37" s="676"/>
      <c r="AL37" s="645" t="s">
        <v>128</v>
      </c>
      <c r="AM37" s="646"/>
      <c r="AN37" s="646"/>
      <c r="AO37" s="677"/>
      <c r="AQ37" s="682" t="s">
        <v>328</v>
      </c>
      <c r="AR37" s="683"/>
      <c r="AS37" s="683"/>
      <c r="AT37" s="683"/>
      <c r="AU37" s="683"/>
      <c r="AV37" s="683"/>
      <c r="AW37" s="683"/>
      <c r="AX37" s="683"/>
      <c r="AY37" s="684"/>
      <c r="AZ37" s="642">
        <v>505470</v>
      </c>
      <c r="BA37" s="643"/>
      <c r="BB37" s="643"/>
      <c r="BC37" s="643"/>
      <c r="BD37" s="661"/>
      <c r="BE37" s="661"/>
      <c r="BF37" s="685"/>
      <c r="BG37" s="689" t="s">
        <v>329</v>
      </c>
      <c r="BH37" s="686"/>
      <c r="BI37" s="686"/>
      <c r="BJ37" s="686"/>
      <c r="BK37" s="686"/>
      <c r="BL37" s="686"/>
      <c r="BM37" s="686"/>
      <c r="BN37" s="686"/>
      <c r="BO37" s="686"/>
      <c r="BP37" s="686"/>
      <c r="BQ37" s="686"/>
      <c r="BR37" s="686"/>
      <c r="BS37" s="686"/>
      <c r="BT37" s="686"/>
      <c r="BU37" s="687"/>
      <c r="BV37" s="642">
        <v>511204</v>
      </c>
      <c r="BW37" s="643"/>
      <c r="BX37" s="643"/>
      <c r="BY37" s="643"/>
      <c r="BZ37" s="643"/>
      <c r="CA37" s="643"/>
      <c r="CB37" s="688"/>
      <c r="CD37" s="689" t="s">
        <v>330</v>
      </c>
      <c r="CE37" s="686"/>
      <c r="CF37" s="686"/>
      <c r="CG37" s="686"/>
      <c r="CH37" s="686"/>
      <c r="CI37" s="686"/>
      <c r="CJ37" s="686"/>
      <c r="CK37" s="686"/>
      <c r="CL37" s="686"/>
      <c r="CM37" s="686"/>
      <c r="CN37" s="686"/>
      <c r="CO37" s="686"/>
      <c r="CP37" s="686"/>
      <c r="CQ37" s="687"/>
      <c r="CR37" s="642">
        <v>1247512</v>
      </c>
      <c r="CS37" s="661"/>
      <c r="CT37" s="661"/>
      <c r="CU37" s="661"/>
      <c r="CV37" s="661"/>
      <c r="CW37" s="661"/>
      <c r="CX37" s="661"/>
      <c r="CY37" s="662"/>
      <c r="CZ37" s="645">
        <v>6</v>
      </c>
      <c r="DA37" s="663"/>
      <c r="DB37" s="663"/>
      <c r="DC37" s="664"/>
      <c r="DD37" s="648">
        <v>1247512</v>
      </c>
      <c r="DE37" s="661"/>
      <c r="DF37" s="661"/>
      <c r="DG37" s="661"/>
      <c r="DH37" s="661"/>
      <c r="DI37" s="661"/>
      <c r="DJ37" s="661"/>
      <c r="DK37" s="662"/>
      <c r="DL37" s="648">
        <v>1159640</v>
      </c>
      <c r="DM37" s="661"/>
      <c r="DN37" s="661"/>
      <c r="DO37" s="661"/>
      <c r="DP37" s="661"/>
      <c r="DQ37" s="661"/>
      <c r="DR37" s="661"/>
      <c r="DS37" s="661"/>
      <c r="DT37" s="661"/>
      <c r="DU37" s="661"/>
      <c r="DV37" s="662"/>
      <c r="DW37" s="645">
        <v>11.2</v>
      </c>
      <c r="DX37" s="663"/>
      <c r="DY37" s="663"/>
      <c r="DZ37" s="663"/>
      <c r="EA37" s="663"/>
      <c r="EB37" s="663"/>
      <c r="EC37" s="681"/>
    </row>
    <row r="38" spans="2:133" ht="11.25" customHeight="1">
      <c r="B38" s="639" t="s">
        <v>331</v>
      </c>
      <c r="C38" s="640"/>
      <c r="D38" s="640"/>
      <c r="E38" s="640"/>
      <c r="F38" s="640"/>
      <c r="G38" s="640"/>
      <c r="H38" s="640"/>
      <c r="I38" s="640"/>
      <c r="J38" s="640"/>
      <c r="K38" s="640"/>
      <c r="L38" s="640"/>
      <c r="M38" s="640"/>
      <c r="N38" s="640"/>
      <c r="O38" s="640"/>
      <c r="P38" s="640"/>
      <c r="Q38" s="641"/>
      <c r="R38" s="642">
        <v>158555</v>
      </c>
      <c r="S38" s="643"/>
      <c r="T38" s="643"/>
      <c r="U38" s="643"/>
      <c r="V38" s="643"/>
      <c r="W38" s="643"/>
      <c r="X38" s="643"/>
      <c r="Y38" s="644"/>
      <c r="Z38" s="675">
        <v>0.7</v>
      </c>
      <c r="AA38" s="675"/>
      <c r="AB38" s="675"/>
      <c r="AC38" s="675"/>
      <c r="AD38" s="676">
        <v>512</v>
      </c>
      <c r="AE38" s="676"/>
      <c r="AF38" s="676"/>
      <c r="AG38" s="676"/>
      <c r="AH38" s="676"/>
      <c r="AI38" s="676"/>
      <c r="AJ38" s="676"/>
      <c r="AK38" s="676"/>
      <c r="AL38" s="645">
        <v>0</v>
      </c>
      <c r="AM38" s="646"/>
      <c r="AN38" s="646"/>
      <c r="AO38" s="677"/>
      <c r="AQ38" s="682" t="s">
        <v>332</v>
      </c>
      <c r="AR38" s="683"/>
      <c r="AS38" s="683"/>
      <c r="AT38" s="683"/>
      <c r="AU38" s="683"/>
      <c r="AV38" s="683"/>
      <c r="AW38" s="683"/>
      <c r="AX38" s="683"/>
      <c r="AY38" s="684"/>
      <c r="AZ38" s="642">
        <v>37969</v>
      </c>
      <c r="BA38" s="643"/>
      <c r="BB38" s="643"/>
      <c r="BC38" s="643"/>
      <c r="BD38" s="661"/>
      <c r="BE38" s="661"/>
      <c r="BF38" s="685"/>
      <c r="BG38" s="689" t="s">
        <v>333</v>
      </c>
      <c r="BH38" s="686"/>
      <c r="BI38" s="686"/>
      <c r="BJ38" s="686"/>
      <c r="BK38" s="686"/>
      <c r="BL38" s="686"/>
      <c r="BM38" s="686"/>
      <c r="BN38" s="686"/>
      <c r="BO38" s="686"/>
      <c r="BP38" s="686"/>
      <c r="BQ38" s="686"/>
      <c r="BR38" s="686"/>
      <c r="BS38" s="686"/>
      <c r="BT38" s="686"/>
      <c r="BU38" s="687"/>
      <c r="BV38" s="642">
        <v>6387</v>
      </c>
      <c r="BW38" s="643"/>
      <c r="BX38" s="643"/>
      <c r="BY38" s="643"/>
      <c r="BZ38" s="643"/>
      <c r="CA38" s="643"/>
      <c r="CB38" s="688"/>
      <c r="CD38" s="689" t="s">
        <v>334</v>
      </c>
      <c r="CE38" s="686"/>
      <c r="CF38" s="686"/>
      <c r="CG38" s="686"/>
      <c r="CH38" s="686"/>
      <c r="CI38" s="686"/>
      <c r="CJ38" s="686"/>
      <c r="CK38" s="686"/>
      <c r="CL38" s="686"/>
      <c r="CM38" s="686"/>
      <c r="CN38" s="686"/>
      <c r="CO38" s="686"/>
      <c r="CP38" s="686"/>
      <c r="CQ38" s="687"/>
      <c r="CR38" s="642">
        <v>1469231</v>
      </c>
      <c r="CS38" s="643"/>
      <c r="CT38" s="643"/>
      <c r="CU38" s="643"/>
      <c r="CV38" s="643"/>
      <c r="CW38" s="643"/>
      <c r="CX38" s="643"/>
      <c r="CY38" s="644"/>
      <c r="CZ38" s="645">
        <v>7.1</v>
      </c>
      <c r="DA38" s="663"/>
      <c r="DB38" s="663"/>
      <c r="DC38" s="664"/>
      <c r="DD38" s="648">
        <v>1198450</v>
      </c>
      <c r="DE38" s="643"/>
      <c r="DF38" s="643"/>
      <c r="DG38" s="643"/>
      <c r="DH38" s="643"/>
      <c r="DI38" s="643"/>
      <c r="DJ38" s="643"/>
      <c r="DK38" s="644"/>
      <c r="DL38" s="648">
        <v>1125949</v>
      </c>
      <c r="DM38" s="643"/>
      <c r="DN38" s="643"/>
      <c r="DO38" s="643"/>
      <c r="DP38" s="643"/>
      <c r="DQ38" s="643"/>
      <c r="DR38" s="643"/>
      <c r="DS38" s="643"/>
      <c r="DT38" s="643"/>
      <c r="DU38" s="643"/>
      <c r="DV38" s="644"/>
      <c r="DW38" s="645">
        <v>10.9</v>
      </c>
      <c r="DX38" s="663"/>
      <c r="DY38" s="663"/>
      <c r="DZ38" s="663"/>
      <c r="EA38" s="663"/>
      <c r="EB38" s="663"/>
      <c r="EC38" s="681"/>
    </row>
    <row r="39" spans="2:133" ht="11.25" customHeight="1">
      <c r="B39" s="639" t="s">
        <v>335</v>
      </c>
      <c r="C39" s="640"/>
      <c r="D39" s="640"/>
      <c r="E39" s="640"/>
      <c r="F39" s="640"/>
      <c r="G39" s="640"/>
      <c r="H39" s="640"/>
      <c r="I39" s="640"/>
      <c r="J39" s="640"/>
      <c r="K39" s="640"/>
      <c r="L39" s="640"/>
      <c r="M39" s="640"/>
      <c r="N39" s="640"/>
      <c r="O39" s="640"/>
      <c r="P39" s="640"/>
      <c r="Q39" s="641"/>
      <c r="R39" s="642">
        <v>911816</v>
      </c>
      <c r="S39" s="643"/>
      <c r="T39" s="643"/>
      <c r="U39" s="643"/>
      <c r="V39" s="643"/>
      <c r="W39" s="643"/>
      <c r="X39" s="643"/>
      <c r="Y39" s="644"/>
      <c r="Z39" s="675">
        <v>4.2</v>
      </c>
      <c r="AA39" s="675"/>
      <c r="AB39" s="675"/>
      <c r="AC39" s="675"/>
      <c r="AD39" s="676" t="s">
        <v>235</v>
      </c>
      <c r="AE39" s="676"/>
      <c r="AF39" s="676"/>
      <c r="AG39" s="676"/>
      <c r="AH39" s="676"/>
      <c r="AI39" s="676"/>
      <c r="AJ39" s="676"/>
      <c r="AK39" s="676"/>
      <c r="AL39" s="645" t="s">
        <v>128</v>
      </c>
      <c r="AM39" s="646"/>
      <c r="AN39" s="646"/>
      <c r="AO39" s="677"/>
      <c r="AQ39" s="682" t="s">
        <v>336</v>
      </c>
      <c r="AR39" s="683"/>
      <c r="AS39" s="683"/>
      <c r="AT39" s="683"/>
      <c r="AU39" s="683"/>
      <c r="AV39" s="683"/>
      <c r="AW39" s="683"/>
      <c r="AX39" s="683"/>
      <c r="AY39" s="684"/>
      <c r="AZ39" s="642">
        <v>8798</v>
      </c>
      <c r="BA39" s="643"/>
      <c r="BB39" s="643"/>
      <c r="BC39" s="643"/>
      <c r="BD39" s="661"/>
      <c r="BE39" s="661"/>
      <c r="BF39" s="685"/>
      <c r="BG39" s="689" t="s">
        <v>337</v>
      </c>
      <c r="BH39" s="686"/>
      <c r="BI39" s="686"/>
      <c r="BJ39" s="686"/>
      <c r="BK39" s="686"/>
      <c r="BL39" s="686"/>
      <c r="BM39" s="686"/>
      <c r="BN39" s="686"/>
      <c r="BO39" s="686"/>
      <c r="BP39" s="686"/>
      <c r="BQ39" s="686"/>
      <c r="BR39" s="686"/>
      <c r="BS39" s="686"/>
      <c r="BT39" s="686"/>
      <c r="BU39" s="687"/>
      <c r="BV39" s="642">
        <v>9860</v>
      </c>
      <c r="BW39" s="643"/>
      <c r="BX39" s="643"/>
      <c r="BY39" s="643"/>
      <c r="BZ39" s="643"/>
      <c r="CA39" s="643"/>
      <c r="CB39" s="688"/>
      <c r="CD39" s="689" t="s">
        <v>338</v>
      </c>
      <c r="CE39" s="686"/>
      <c r="CF39" s="686"/>
      <c r="CG39" s="686"/>
      <c r="CH39" s="686"/>
      <c r="CI39" s="686"/>
      <c r="CJ39" s="686"/>
      <c r="CK39" s="686"/>
      <c r="CL39" s="686"/>
      <c r="CM39" s="686"/>
      <c r="CN39" s="686"/>
      <c r="CO39" s="686"/>
      <c r="CP39" s="686"/>
      <c r="CQ39" s="687"/>
      <c r="CR39" s="642">
        <v>108790</v>
      </c>
      <c r="CS39" s="661"/>
      <c r="CT39" s="661"/>
      <c r="CU39" s="661"/>
      <c r="CV39" s="661"/>
      <c r="CW39" s="661"/>
      <c r="CX39" s="661"/>
      <c r="CY39" s="662"/>
      <c r="CZ39" s="645">
        <v>0.5</v>
      </c>
      <c r="DA39" s="663"/>
      <c r="DB39" s="663"/>
      <c r="DC39" s="664"/>
      <c r="DD39" s="648">
        <v>106728</v>
      </c>
      <c r="DE39" s="661"/>
      <c r="DF39" s="661"/>
      <c r="DG39" s="661"/>
      <c r="DH39" s="661"/>
      <c r="DI39" s="661"/>
      <c r="DJ39" s="661"/>
      <c r="DK39" s="662"/>
      <c r="DL39" s="648" t="s">
        <v>128</v>
      </c>
      <c r="DM39" s="661"/>
      <c r="DN39" s="661"/>
      <c r="DO39" s="661"/>
      <c r="DP39" s="661"/>
      <c r="DQ39" s="661"/>
      <c r="DR39" s="661"/>
      <c r="DS39" s="661"/>
      <c r="DT39" s="661"/>
      <c r="DU39" s="661"/>
      <c r="DV39" s="662"/>
      <c r="DW39" s="645" t="s">
        <v>235</v>
      </c>
      <c r="DX39" s="663"/>
      <c r="DY39" s="663"/>
      <c r="DZ39" s="663"/>
      <c r="EA39" s="663"/>
      <c r="EB39" s="663"/>
      <c r="EC39" s="681"/>
    </row>
    <row r="40" spans="2:133" ht="11.25" customHeight="1">
      <c r="B40" s="639" t="s">
        <v>339</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2" t="s">
        <v>340</v>
      </c>
      <c r="AR40" s="683"/>
      <c r="AS40" s="683"/>
      <c r="AT40" s="683"/>
      <c r="AU40" s="683"/>
      <c r="AV40" s="683"/>
      <c r="AW40" s="683"/>
      <c r="AX40" s="683"/>
      <c r="AY40" s="684"/>
      <c r="AZ40" s="642" t="s">
        <v>128</v>
      </c>
      <c r="BA40" s="643"/>
      <c r="BB40" s="643"/>
      <c r="BC40" s="643"/>
      <c r="BD40" s="661"/>
      <c r="BE40" s="661"/>
      <c r="BF40" s="685"/>
      <c r="BG40" s="690" t="s">
        <v>341</v>
      </c>
      <c r="BH40" s="691"/>
      <c r="BI40" s="691"/>
      <c r="BJ40" s="691"/>
      <c r="BK40" s="691"/>
      <c r="BL40" s="236"/>
      <c r="BM40" s="686" t="s">
        <v>342</v>
      </c>
      <c r="BN40" s="686"/>
      <c r="BO40" s="686"/>
      <c r="BP40" s="686"/>
      <c r="BQ40" s="686"/>
      <c r="BR40" s="686"/>
      <c r="BS40" s="686"/>
      <c r="BT40" s="686"/>
      <c r="BU40" s="687"/>
      <c r="BV40" s="642">
        <v>98</v>
      </c>
      <c r="BW40" s="643"/>
      <c r="BX40" s="643"/>
      <c r="BY40" s="643"/>
      <c r="BZ40" s="643"/>
      <c r="CA40" s="643"/>
      <c r="CB40" s="688"/>
      <c r="CD40" s="689" t="s">
        <v>343</v>
      </c>
      <c r="CE40" s="686"/>
      <c r="CF40" s="686"/>
      <c r="CG40" s="686"/>
      <c r="CH40" s="686"/>
      <c r="CI40" s="686"/>
      <c r="CJ40" s="686"/>
      <c r="CK40" s="686"/>
      <c r="CL40" s="686"/>
      <c r="CM40" s="686"/>
      <c r="CN40" s="686"/>
      <c r="CO40" s="686"/>
      <c r="CP40" s="686"/>
      <c r="CQ40" s="687"/>
      <c r="CR40" s="642">
        <v>179350</v>
      </c>
      <c r="CS40" s="643"/>
      <c r="CT40" s="643"/>
      <c r="CU40" s="643"/>
      <c r="CV40" s="643"/>
      <c r="CW40" s="643"/>
      <c r="CX40" s="643"/>
      <c r="CY40" s="644"/>
      <c r="CZ40" s="645">
        <v>0.9</v>
      </c>
      <c r="DA40" s="663"/>
      <c r="DB40" s="663"/>
      <c r="DC40" s="664"/>
      <c r="DD40" s="648">
        <v>170350</v>
      </c>
      <c r="DE40" s="643"/>
      <c r="DF40" s="643"/>
      <c r="DG40" s="643"/>
      <c r="DH40" s="643"/>
      <c r="DI40" s="643"/>
      <c r="DJ40" s="643"/>
      <c r="DK40" s="644"/>
      <c r="DL40" s="648">
        <v>500</v>
      </c>
      <c r="DM40" s="643"/>
      <c r="DN40" s="643"/>
      <c r="DO40" s="643"/>
      <c r="DP40" s="643"/>
      <c r="DQ40" s="643"/>
      <c r="DR40" s="643"/>
      <c r="DS40" s="643"/>
      <c r="DT40" s="643"/>
      <c r="DU40" s="643"/>
      <c r="DV40" s="644"/>
      <c r="DW40" s="645">
        <v>0</v>
      </c>
      <c r="DX40" s="663"/>
      <c r="DY40" s="663"/>
      <c r="DZ40" s="663"/>
      <c r="EA40" s="663"/>
      <c r="EB40" s="663"/>
      <c r="EC40" s="681"/>
    </row>
    <row r="41" spans="2:133" ht="11.25" customHeight="1">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235</v>
      </c>
      <c r="AA41" s="675"/>
      <c r="AB41" s="675"/>
      <c r="AC41" s="675"/>
      <c r="AD41" s="676" t="s">
        <v>128</v>
      </c>
      <c r="AE41" s="676"/>
      <c r="AF41" s="676"/>
      <c r="AG41" s="676"/>
      <c r="AH41" s="676"/>
      <c r="AI41" s="676"/>
      <c r="AJ41" s="676"/>
      <c r="AK41" s="676"/>
      <c r="AL41" s="645" t="s">
        <v>128</v>
      </c>
      <c r="AM41" s="646"/>
      <c r="AN41" s="646"/>
      <c r="AO41" s="677"/>
      <c r="AQ41" s="682" t="s">
        <v>345</v>
      </c>
      <c r="AR41" s="683"/>
      <c r="AS41" s="683"/>
      <c r="AT41" s="683"/>
      <c r="AU41" s="683"/>
      <c r="AV41" s="683"/>
      <c r="AW41" s="683"/>
      <c r="AX41" s="683"/>
      <c r="AY41" s="684"/>
      <c r="AZ41" s="642">
        <v>341504</v>
      </c>
      <c r="BA41" s="643"/>
      <c r="BB41" s="643"/>
      <c r="BC41" s="643"/>
      <c r="BD41" s="661"/>
      <c r="BE41" s="661"/>
      <c r="BF41" s="685"/>
      <c r="BG41" s="690"/>
      <c r="BH41" s="691"/>
      <c r="BI41" s="691"/>
      <c r="BJ41" s="691"/>
      <c r="BK41" s="691"/>
      <c r="BL41" s="236"/>
      <c r="BM41" s="686" t="s">
        <v>346</v>
      </c>
      <c r="BN41" s="686"/>
      <c r="BO41" s="686"/>
      <c r="BP41" s="686"/>
      <c r="BQ41" s="686"/>
      <c r="BR41" s="686"/>
      <c r="BS41" s="686"/>
      <c r="BT41" s="686"/>
      <c r="BU41" s="687"/>
      <c r="BV41" s="642">
        <v>1</v>
      </c>
      <c r="BW41" s="643"/>
      <c r="BX41" s="643"/>
      <c r="BY41" s="643"/>
      <c r="BZ41" s="643"/>
      <c r="CA41" s="643"/>
      <c r="CB41" s="688"/>
      <c r="CD41" s="689" t="s">
        <v>347</v>
      </c>
      <c r="CE41" s="686"/>
      <c r="CF41" s="686"/>
      <c r="CG41" s="686"/>
      <c r="CH41" s="686"/>
      <c r="CI41" s="686"/>
      <c r="CJ41" s="686"/>
      <c r="CK41" s="686"/>
      <c r="CL41" s="686"/>
      <c r="CM41" s="686"/>
      <c r="CN41" s="686"/>
      <c r="CO41" s="686"/>
      <c r="CP41" s="686"/>
      <c r="CQ41" s="687"/>
      <c r="CR41" s="642" t="s">
        <v>235</v>
      </c>
      <c r="CS41" s="661"/>
      <c r="CT41" s="661"/>
      <c r="CU41" s="661"/>
      <c r="CV41" s="661"/>
      <c r="CW41" s="661"/>
      <c r="CX41" s="661"/>
      <c r="CY41" s="662"/>
      <c r="CZ41" s="645" t="s">
        <v>128</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348</v>
      </c>
      <c r="C42" s="640"/>
      <c r="D42" s="640"/>
      <c r="E42" s="640"/>
      <c r="F42" s="640"/>
      <c r="G42" s="640"/>
      <c r="H42" s="640"/>
      <c r="I42" s="640"/>
      <c r="J42" s="640"/>
      <c r="K42" s="640"/>
      <c r="L42" s="640"/>
      <c r="M42" s="640"/>
      <c r="N42" s="640"/>
      <c r="O42" s="640"/>
      <c r="P42" s="640"/>
      <c r="Q42" s="641"/>
      <c r="R42" s="642">
        <v>613416</v>
      </c>
      <c r="S42" s="643"/>
      <c r="T42" s="643"/>
      <c r="U42" s="643"/>
      <c r="V42" s="643"/>
      <c r="W42" s="643"/>
      <c r="X42" s="643"/>
      <c r="Y42" s="644"/>
      <c r="Z42" s="675">
        <v>2.8</v>
      </c>
      <c r="AA42" s="675"/>
      <c r="AB42" s="675"/>
      <c r="AC42" s="675"/>
      <c r="AD42" s="676" t="s">
        <v>235</v>
      </c>
      <c r="AE42" s="676"/>
      <c r="AF42" s="676"/>
      <c r="AG42" s="676"/>
      <c r="AH42" s="676"/>
      <c r="AI42" s="676"/>
      <c r="AJ42" s="676"/>
      <c r="AK42" s="676"/>
      <c r="AL42" s="645" t="s">
        <v>128</v>
      </c>
      <c r="AM42" s="646"/>
      <c r="AN42" s="646"/>
      <c r="AO42" s="677"/>
      <c r="AQ42" s="678" t="s">
        <v>349</v>
      </c>
      <c r="AR42" s="679"/>
      <c r="AS42" s="679"/>
      <c r="AT42" s="679"/>
      <c r="AU42" s="679"/>
      <c r="AV42" s="679"/>
      <c r="AW42" s="679"/>
      <c r="AX42" s="679"/>
      <c r="AY42" s="680"/>
      <c r="AZ42" s="626">
        <v>1118929</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306</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1162412</v>
      </c>
      <c r="CS42" s="643"/>
      <c r="CT42" s="643"/>
      <c r="CU42" s="643"/>
      <c r="CV42" s="643"/>
      <c r="CW42" s="643"/>
      <c r="CX42" s="643"/>
      <c r="CY42" s="644"/>
      <c r="CZ42" s="645">
        <v>5.6</v>
      </c>
      <c r="DA42" s="646"/>
      <c r="DB42" s="646"/>
      <c r="DC42" s="647"/>
      <c r="DD42" s="648">
        <v>519901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352</v>
      </c>
      <c r="C43" s="624"/>
      <c r="D43" s="624"/>
      <c r="E43" s="624"/>
      <c r="F43" s="624"/>
      <c r="G43" s="624"/>
      <c r="H43" s="624"/>
      <c r="I43" s="624"/>
      <c r="J43" s="624"/>
      <c r="K43" s="624"/>
      <c r="L43" s="624"/>
      <c r="M43" s="624"/>
      <c r="N43" s="624"/>
      <c r="O43" s="624"/>
      <c r="P43" s="624"/>
      <c r="Q43" s="625"/>
      <c r="R43" s="626">
        <v>21620984</v>
      </c>
      <c r="S43" s="665"/>
      <c r="T43" s="665"/>
      <c r="U43" s="665"/>
      <c r="V43" s="665"/>
      <c r="W43" s="665"/>
      <c r="X43" s="665"/>
      <c r="Y43" s="666"/>
      <c r="Z43" s="667">
        <v>100</v>
      </c>
      <c r="AA43" s="667"/>
      <c r="AB43" s="667"/>
      <c r="AC43" s="667"/>
      <c r="AD43" s="668">
        <v>9754228</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80469</v>
      </c>
      <c r="CS43" s="661"/>
      <c r="CT43" s="661"/>
      <c r="CU43" s="661"/>
      <c r="CV43" s="661"/>
      <c r="CW43" s="661"/>
      <c r="CX43" s="661"/>
      <c r="CY43" s="662"/>
      <c r="CZ43" s="645">
        <v>0.4</v>
      </c>
      <c r="DA43" s="663"/>
      <c r="DB43" s="663"/>
      <c r="DC43" s="664"/>
      <c r="DD43" s="648">
        <v>80469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1162412</v>
      </c>
      <c r="CS44" s="643"/>
      <c r="CT44" s="643"/>
      <c r="CU44" s="643"/>
      <c r="CV44" s="643"/>
      <c r="CW44" s="643"/>
      <c r="CX44" s="643"/>
      <c r="CY44" s="644"/>
      <c r="CZ44" s="645">
        <v>5.6</v>
      </c>
      <c r="DA44" s="646"/>
      <c r="DB44" s="646"/>
      <c r="DC44" s="647"/>
      <c r="DD44" s="648">
        <v>519901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566529</v>
      </c>
      <c r="CS45" s="661"/>
      <c r="CT45" s="661"/>
      <c r="CU45" s="661"/>
      <c r="CV45" s="661"/>
      <c r="CW45" s="661"/>
      <c r="CX45" s="661"/>
      <c r="CY45" s="662"/>
      <c r="CZ45" s="645">
        <v>2.7</v>
      </c>
      <c r="DA45" s="663"/>
      <c r="DB45" s="663"/>
      <c r="DC45" s="664"/>
      <c r="DD45" s="648">
        <v>82418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595142</v>
      </c>
      <c r="CS46" s="643"/>
      <c r="CT46" s="643"/>
      <c r="CU46" s="643"/>
      <c r="CV46" s="643"/>
      <c r="CW46" s="643"/>
      <c r="CX46" s="643"/>
      <c r="CY46" s="644"/>
      <c r="CZ46" s="645">
        <v>2.9</v>
      </c>
      <c r="DA46" s="646"/>
      <c r="DB46" s="646"/>
      <c r="DC46" s="647"/>
      <c r="DD46" s="648">
        <v>436742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128</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235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20772375</v>
      </c>
      <c r="CS49" s="627"/>
      <c r="CT49" s="627"/>
      <c r="CU49" s="627"/>
      <c r="CV49" s="627"/>
      <c r="CW49" s="627"/>
      <c r="CX49" s="627"/>
      <c r="CY49" s="628"/>
      <c r="CZ49" s="629">
        <v>100</v>
      </c>
      <c r="DA49" s="630"/>
      <c r="DB49" s="630"/>
      <c r="DC49" s="631"/>
      <c r="DD49" s="632">
        <v>10969611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EEgTiqqOcd3EfugHZGHBrL/Zrah9q92TXr9Vxwg2sZBcsGBFSWKvrY1QD7rI8TUQPLI3Wc4MRbPKoOEBxreg==" saltValue="TgESLtAymSayj+4zpQBV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K1" zoomScale="64" zoomScaleNormal="64" zoomScaleSheetLayoutView="70" workbookViewId="0">
      <selection activeCell="BR8" sqref="BR8"/>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385</v>
      </c>
      <c r="C7" s="1108"/>
      <c r="D7" s="1108"/>
      <c r="E7" s="1108"/>
      <c r="F7" s="1108"/>
      <c r="G7" s="1108"/>
      <c r="H7" s="1108"/>
      <c r="I7" s="1108"/>
      <c r="J7" s="1108"/>
      <c r="K7" s="1108"/>
      <c r="L7" s="1108"/>
      <c r="M7" s="1108"/>
      <c r="N7" s="1108"/>
      <c r="O7" s="1108"/>
      <c r="P7" s="1109"/>
      <c r="Q7" s="1161">
        <v>21526</v>
      </c>
      <c r="R7" s="1162"/>
      <c r="S7" s="1162"/>
      <c r="T7" s="1162"/>
      <c r="U7" s="1162"/>
      <c r="V7" s="1162">
        <v>20713</v>
      </c>
      <c r="W7" s="1162"/>
      <c r="X7" s="1162"/>
      <c r="Y7" s="1162"/>
      <c r="Z7" s="1162"/>
      <c r="AA7" s="1162">
        <v>812</v>
      </c>
      <c r="AB7" s="1162"/>
      <c r="AC7" s="1162"/>
      <c r="AD7" s="1162"/>
      <c r="AE7" s="1163"/>
      <c r="AF7" s="1164">
        <v>725</v>
      </c>
      <c r="AG7" s="1165"/>
      <c r="AH7" s="1165"/>
      <c r="AI7" s="1165"/>
      <c r="AJ7" s="1166"/>
      <c r="AK7" s="1148">
        <v>19</v>
      </c>
      <c r="AL7" s="1149"/>
      <c r="AM7" s="1149"/>
      <c r="AN7" s="1149"/>
      <c r="AO7" s="1149"/>
      <c r="AP7" s="1149">
        <v>11480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591</v>
      </c>
      <c r="BS7" s="1152" t="s">
        <v>576</v>
      </c>
      <c r="BT7" s="1153"/>
      <c r="BU7" s="1153"/>
      <c r="BV7" s="1153"/>
      <c r="BW7" s="1153"/>
      <c r="BX7" s="1153"/>
      <c r="BY7" s="1153"/>
      <c r="BZ7" s="1153"/>
      <c r="CA7" s="1153"/>
      <c r="CB7" s="1153"/>
      <c r="CC7" s="1153"/>
      <c r="CD7" s="1153"/>
      <c r="CE7" s="1153"/>
      <c r="CF7" s="1153"/>
      <c r="CG7" s="1154"/>
      <c r="CH7" s="1145">
        <v>0</v>
      </c>
      <c r="CI7" s="1146"/>
      <c r="CJ7" s="1146"/>
      <c r="CK7" s="1146"/>
      <c r="CL7" s="1147"/>
      <c r="CM7" s="1145">
        <v>3</v>
      </c>
      <c r="CN7" s="1146"/>
      <c r="CO7" s="1146"/>
      <c r="CP7" s="1146"/>
      <c r="CQ7" s="1147"/>
      <c r="CR7" s="1145">
        <v>2</v>
      </c>
      <c r="CS7" s="1146"/>
      <c r="CT7" s="1146"/>
      <c r="CU7" s="1146"/>
      <c r="CV7" s="1147"/>
      <c r="CW7" s="1145" t="s">
        <v>577</v>
      </c>
      <c r="CX7" s="1146"/>
      <c r="CY7" s="1146"/>
      <c r="CZ7" s="1146"/>
      <c r="DA7" s="1147"/>
      <c r="DB7" s="1145" t="s">
        <v>578</v>
      </c>
      <c r="DC7" s="1146"/>
      <c r="DD7" s="1146"/>
      <c r="DE7" s="1146"/>
      <c r="DF7" s="1147"/>
      <c r="DG7" s="1145" t="s">
        <v>578</v>
      </c>
      <c r="DH7" s="1146"/>
      <c r="DI7" s="1146"/>
      <c r="DJ7" s="1146"/>
      <c r="DK7" s="1147"/>
      <c r="DL7" s="1145" t="s">
        <v>578</v>
      </c>
      <c r="DM7" s="1146"/>
      <c r="DN7" s="1146"/>
      <c r="DO7" s="1146"/>
      <c r="DP7" s="1147"/>
      <c r="DQ7" s="1145" t="s">
        <v>578</v>
      </c>
      <c r="DR7" s="1146"/>
      <c r="DS7" s="1146"/>
      <c r="DT7" s="1146"/>
      <c r="DU7" s="1147"/>
      <c r="DV7" s="1172"/>
      <c r="DW7" s="1173"/>
      <c r="DX7" s="1173"/>
      <c r="DY7" s="1173"/>
      <c r="DZ7" s="1174"/>
      <c r="EA7" s="256"/>
    </row>
    <row r="8" spans="1:131" s="257" customFormat="1" ht="26.25" customHeight="1">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579</v>
      </c>
      <c r="BT8" s="1072"/>
      <c r="BU8" s="1072"/>
      <c r="BV8" s="1072"/>
      <c r="BW8" s="1072"/>
      <c r="BX8" s="1072"/>
      <c r="BY8" s="1072"/>
      <c r="BZ8" s="1072"/>
      <c r="CA8" s="1072"/>
      <c r="CB8" s="1072"/>
      <c r="CC8" s="1072"/>
      <c r="CD8" s="1072"/>
      <c r="CE8" s="1072"/>
      <c r="CF8" s="1072"/>
      <c r="CG8" s="1073"/>
      <c r="CH8" s="1046">
        <v>12</v>
      </c>
      <c r="CI8" s="1047"/>
      <c r="CJ8" s="1047"/>
      <c r="CK8" s="1047"/>
      <c r="CL8" s="1048"/>
      <c r="CM8" s="1046">
        <v>44</v>
      </c>
      <c r="CN8" s="1047"/>
      <c r="CO8" s="1047"/>
      <c r="CP8" s="1047"/>
      <c r="CQ8" s="1048"/>
      <c r="CR8" s="1046">
        <v>3</v>
      </c>
      <c r="CS8" s="1047"/>
      <c r="CT8" s="1047"/>
      <c r="CU8" s="1047"/>
      <c r="CV8" s="1048"/>
      <c r="CW8" s="1046" t="s">
        <v>578</v>
      </c>
      <c r="CX8" s="1047"/>
      <c r="CY8" s="1047"/>
      <c r="CZ8" s="1047"/>
      <c r="DA8" s="1048"/>
      <c r="DB8" s="1046" t="s">
        <v>578</v>
      </c>
      <c r="DC8" s="1047"/>
      <c r="DD8" s="1047"/>
      <c r="DE8" s="1047"/>
      <c r="DF8" s="1048"/>
      <c r="DG8" s="1046" t="s">
        <v>578</v>
      </c>
      <c r="DH8" s="1047"/>
      <c r="DI8" s="1047"/>
      <c r="DJ8" s="1047"/>
      <c r="DK8" s="1048"/>
      <c r="DL8" s="1046" t="s">
        <v>578</v>
      </c>
      <c r="DM8" s="1047"/>
      <c r="DN8" s="1047"/>
      <c r="DO8" s="1047"/>
      <c r="DP8" s="1048"/>
      <c r="DQ8" s="1046" t="s">
        <v>578</v>
      </c>
      <c r="DR8" s="1047"/>
      <c r="DS8" s="1047"/>
      <c r="DT8" s="1047"/>
      <c r="DU8" s="1048"/>
      <c r="DV8" s="1049"/>
      <c r="DW8" s="1050"/>
      <c r="DX8" s="1050"/>
      <c r="DY8" s="1050"/>
      <c r="DZ8" s="1051"/>
      <c r="EA8" s="256"/>
    </row>
    <row r="9" spans="1:131" s="257" customFormat="1" ht="26.25" customHeight="1">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386</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387</v>
      </c>
      <c r="B23" s="1001" t="s">
        <v>388</v>
      </c>
      <c r="C23" s="1002"/>
      <c r="D23" s="1002"/>
      <c r="E23" s="1002"/>
      <c r="F23" s="1002"/>
      <c r="G23" s="1002"/>
      <c r="H23" s="1002"/>
      <c r="I23" s="1002"/>
      <c r="J23" s="1002"/>
      <c r="K23" s="1002"/>
      <c r="L23" s="1002"/>
      <c r="M23" s="1002"/>
      <c r="N23" s="1002"/>
      <c r="O23" s="1002"/>
      <c r="P23" s="1003"/>
      <c r="Q23" s="1125">
        <v>21526</v>
      </c>
      <c r="R23" s="1126"/>
      <c r="S23" s="1126"/>
      <c r="T23" s="1126"/>
      <c r="U23" s="1126"/>
      <c r="V23" s="1126">
        <v>20713</v>
      </c>
      <c r="W23" s="1126"/>
      <c r="X23" s="1126"/>
      <c r="Y23" s="1126"/>
      <c r="Z23" s="1126"/>
      <c r="AA23" s="1126">
        <v>812</v>
      </c>
      <c r="AB23" s="1126"/>
      <c r="AC23" s="1126"/>
      <c r="AD23" s="1126"/>
      <c r="AE23" s="1127"/>
      <c r="AF23" s="1128">
        <v>725</v>
      </c>
      <c r="AG23" s="1126"/>
      <c r="AH23" s="1126"/>
      <c r="AI23" s="1126"/>
      <c r="AJ23" s="1129"/>
      <c r="AK23" s="1130"/>
      <c r="AL23" s="1131"/>
      <c r="AM23" s="1131"/>
      <c r="AN23" s="1131"/>
      <c r="AO23" s="1131"/>
      <c r="AP23" s="1126">
        <v>11480</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368</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399</v>
      </c>
      <c r="C28" s="1108"/>
      <c r="D28" s="1108"/>
      <c r="E28" s="1108"/>
      <c r="F28" s="1108"/>
      <c r="G28" s="1108"/>
      <c r="H28" s="1108"/>
      <c r="I28" s="1108"/>
      <c r="J28" s="1108"/>
      <c r="K28" s="1108"/>
      <c r="L28" s="1108"/>
      <c r="M28" s="1108"/>
      <c r="N28" s="1108"/>
      <c r="O28" s="1108"/>
      <c r="P28" s="1109"/>
      <c r="Q28" s="1110">
        <v>4887</v>
      </c>
      <c r="R28" s="1111"/>
      <c r="S28" s="1111"/>
      <c r="T28" s="1111"/>
      <c r="U28" s="1111"/>
      <c r="V28" s="1111">
        <v>4436</v>
      </c>
      <c r="W28" s="1111"/>
      <c r="X28" s="1111"/>
      <c r="Y28" s="1111"/>
      <c r="Z28" s="1111"/>
      <c r="AA28" s="1111">
        <v>451</v>
      </c>
      <c r="AB28" s="1111"/>
      <c r="AC28" s="1111"/>
      <c r="AD28" s="1111"/>
      <c r="AE28" s="1112"/>
      <c r="AF28" s="1113">
        <v>451</v>
      </c>
      <c r="AG28" s="1111"/>
      <c r="AH28" s="1111"/>
      <c r="AI28" s="1111"/>
      <c r="AJ28" s="1114"/>
      <c r="AK28" s="1115">
        <v>264</v>
      </c>
      <c r="AL28" s="1103"/>
      <c r="AM28" s="1103"/>
      <c r="AN28" s="1103"/>
      <c r="AO28" s="1103"/>
      <c r="AP28" s="1103" t="s">
        <v>586</v>
      </c>
      <c r="AQ28" s="1103"/>
      <c r="AR28" s="1103"/>
      <c r="AS28" s="1103"/>
      <c r="AT28" s="1103"/>
      <c r="AU28" s="1103" t="s">
        <v>586</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88" t="s">
        <v>400</v>
      </c>
      <c r="C29" s="1089"/>
      <c r="D29" s="1089"/>
      <c r="E29" s="1089"/>
      <c r="F29" s="1089"/>
      <c r="G29" s="1089"/>
      <c r="H29" s="1089"/>
      <c r="I29" s="1089"/>
      <c r="J29" s="1089"/>
      <c r="K29" s="1089"/>
      <c r="L29" s="1089"/>
      <c r="M29" s="1089"/>
      <c r="N29" s="1089"/>
      <c r="O29" s="1089"/>
      <c r="P29" s="1090"/>
      <c r="Q29" s="1100">
        <v>3625</v>
      </c>
      <c r="R29" s="1101"/>
      <c r="S29" s="1101"/>
      <c r="T29" s="1101"/>
      <c r="U29" s="1101"/>
      <c r="V29" s="1101">
        <v>3467</v>
      </c>
      <c r="W29" s="1101"/>
      <c r="X29" s="1101"/>
      <c r="Y29" s="1101"/>
      <c r="Z29" s="1101"/>
      <c r="AA29" s="1101">
        <v>158</v>
      </c>
      <c r="AB29" s="1101"/>
      <c r="AC29" s="1101"/>
      <c r="AD29" s="1101"/>
      <c r="AE29" s="1102"/>
      <c r="AF29" s="1094">
        <v>158</v>
      </c>
      <c r="AG29" s="1095"/>
      <c r="AH29" s="1095"/>
      <c r="AI29" s="1095"/>
      <c r="AJ29" s="1096"/>
      <c r="AK29" s="1037">
        <v>493</v>
      </c>
      <c r="AL29" s="1028"/>
      <c r="AM29" s="1028"/>
      <c r="AN29" s="1028"/>
      <c r="AO29" s="1028"/>
      <c r="AP29" s="1028" t="s">
        <v>586</v>
      </c>
      <c r="AQ29" s="1028"/>
      <c r="AR29" s="1028"/>
      <c r="AS29" s="1028"/>
      <c r="AT29" s="1028"/>
      <c r="AU29" s="1028" t="s">
        <v>586</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88" t="s">
        <v>401</v>
      </c>
      <c r="C30" s="1089"/>
      <c r="D30" s="1089"/>
      <c r="E30" s="1089"/>
      <c r="F30" s="1089"/>
      <c r="G30" s="1089"/>
      <c r="H30" s="1089"/>
      <c r="I30" s="1089"/>
      <c r="J30" s="1089"/>
      <c r="K30" s="1089"/>
      <c r="L30" s="1089"/>
      <c r="M30" s="1089"/>
      <c r="N30" s="1089"/>
      <c r="O30" s="1089"/>
      <c r="P30" s="1090"/>
      <c r="Q30" s="1100">
        <v>670</v>
      </c>
      <c r="R30" s="1101"/>
      <c r="S30" s="1101"/>
      <c r="T30" s="1101"/>
      <c r="U30" s="1101"/>
      <c r="V30" s="1101">
        <v>666</v>
      </c>
      <c r="W30" s="1101"/>
      <c r="X30" s="1101"/>
      <c r="Y30" s="1101"/>
      <c r="Z30" s="1101"/>
      <c r="AA30" s="1101">
        <v>4</v>
      </c>
      <c r="AB30" s="1101"/>
      <c r="AC30" s="1101"/>
      <c r="AD30" s="1101"/>
      <c r="AE30" s="1102"/>
      <c r="AF30" s="1094">
        <v>4</v>
      </c>
      <c r="AG30" s="1095"/>
      <c r="AH30" s="1095"/>
      <c r="AI30" s="1095"/>
      <c r="AJ30" s="1096"/>
      <c r="AK30" s="1037">
        <v>114</v>
      </c>
      <c r="AL30" s="1028"/>
      <c r="AM30" s="1028"/>
      <c r="AN30" s="1028"/>
      <c r="AO30" s="1028"/>
      <c r="AP30" s="1028" t="s">
        <v>586</v>
      </c>
      <c r="AQ30" s="1028"/>
      <c r="AR30" s="1028"/>
      <c r="AS30" s="1028"/>
      <c r="AT30" s="1028"/>
      <c r="AU30" s="1028" t="s">
        <v>589</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88" t="s">
        <v>402</v>
      </c>
      <c r="C31" s="1089"/>
      <c r="D31" s="1089"/>
      <c r="E31" s="1089"/>
      <c r="F31" s="1089"/>
      <c r="G31" s="1089"/>
      <c r="H31" s="1089"/>
      <c r="I31" s="1089"/>
      <c r="J31" s="1089"/>
      <c r="K31" s="1089"/>
      <c r="L31" s="1089"/>
      <c r="M31" s="1089"/>
      <c r="N31" s="1089"/>
      <c r="O31" s="1089"/>
      <c r="P31" s="1090"/>
      <c r="Q31" s="1100">
        <v>1086</v>
      </c>
      <c r="R31" s="1101"/>
      <c r="S31" s="1101"/>
      <c r="T31" s="1101"/>
      <c r="U31" s="1101"/>
      <c r="V31" s="1101">
        <v>884</v>
      </c>
      <c r="W31" s="1101"/>
      <c r="X31" s="1101"/>
      <c r="Y31" s="1101"/>
      <c r="Z31" s="1101"/>
      <c r="AA31" s="1101">
        <v>202</v>
      </c>
      <c r="AB31" s="1101"/>
      <c r="AC31" s="1101"/>
      <c r="AD31" s="1101"/>
      <c r="AE31" s="1102"/>
      <c r="AF31" s="1094">
        <v>1249</v>
      </c>
      <c r="AG31" s="1095"/>
      <c r="AH31" s="1095"/>
      <c r="AI31" s="1095"/>
      <c r="AJ31" s="1096"/>
      <c r="AK31" s="1037">
        <v>6</v>
      </c>
      <c r="AL31" s="1028"/>
      <c r="AM31" s="1028"/>
      <c r="AN31" s="1028"/>
      <c r="AO31" s="1028"/>
      <c r="AP31" s="1028">
        <v>1286</v>
      </c>
      <c r="AQ31" s="1028"/>
      <c r="AR31" s="1028"/>
      <c r="AS31" s="1028"/>
      <c r="AT31" s="1028"/>
      <c r="AU31" s="1028">
        <v>1</v>
      </c>
      <c r="AV31" s="1028"/>
      <c r="AW31" s="1028"/>
      <c r="AX31" s="1028"/>
      <c r="AY31" s="1028"/>
      <c r="AZ31" s="1099"/>
      <c r="BA31" s="1099"/>
      <c r="BB31" s="1099"/>
      <c r="BC31" s="1099"/>
      <c r="BD31" s="1099"/>
      <c r="BE31" s="1083" t="s">
        <v>403</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88" t="s">
        <v>404</v>
      </c>
      <c r="C32" s="1089"/>
      <c r="D32" s="1089"/>
      <c r="E32" s="1089"/>
      <c r="F32" s="1089"/>
      <c r="G32" s="1089"/>
      <c r="H32" s="1089"/>
      <c r="I32" s="1089"/>
      <c r="J32" s="1089"/>
      <c r="K32" s="1089"/>
      <c r="L32" s="1089"/>
      <c r="M32" s="1089"/>
      <c r="N32" s="1089"/>
      <c r="O32" s="1089"/>
      <c r="P32" s="1090"/>
      <c r="Q32" s="1100">
        <v>1075</v>
      </c>
      <c r="R32" s="1101"/>
      <c r="S32" s="1101"/>
      <c r="T32" s="1101"/>
      <c r="U32" s="1101"/>
      <c r="V32" s="1101">
        <v>1047</v>
      </c>
      <c r="W32" s="1101"/>
      <c r="X32" s="1101"/>
      <c r="Y32" s="1101"/>
      <c r="Z32" s="1101"/>
      <c r="AA32" s="1101">
        <v>28</v>
      </c>
      <c r="AB32" s="1101"/>
      <c r="AC32" s="1101"/>
      <c r="AD32" s="1101"/>
      <c r="AE32" s="1102"/>
      <c r="AF32" s="1094">
        <v>132</v>
      </c>
      <c r="AG32" s="1095"/>
      <c r="AH32" s="1095"/>
      <c r="AI32" s="1095"/>
      <c r="AJ32" s="1096"/>
      <c r="AK32" s="1037">
        <v>95</v>
      </c>
      <c r="AL32" s="1028"/>
      <c r="AM32" s="1028"/>
      <c r="AN32" s="1028"/>
      <c r="AO32" s="1028"/>
      <c r="AP32" s="1028">
        <v>5999</v>
      </c>
      <c r="AQ32" s="1028"/>
      <c r="AR32" s="1028"/>
      <c r="AS32" s="1028"/>
      <c r="AT32" s="1028"/>
      <c r="AU32" s="1028">
        <v>2602</v>
      </c>
      <c r="AV32" s="1028"/>
      <c r="AW32" s="1028"/>
      <c r="AX32" s="1028"/>
      <c r="AY32" s="1028"/>
      <c r="AZ32" s="1099"/>
      <c r="BA32" s="1099"/>
      <c r="BB32" s="1099"/>
      <c r="BC32" s="1099"/>
      <c r="BD32" s="1099"/>
      <c r="BE32" s="1083" t="s">
        <v>403</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88" t="s">
        <v>405</v>
      </c>
      <c r="C33" s="1089"/>
      <c r="D33" s="1089"/>
      <c r="E33" s="1089"/>
      <c r="F33" s="1089"/>
      <c r="G33" s="1089"/>
      <c r="H33" s="1089"/>
      <c r="I33" s="1089"/>
      <c r="J33" s="1089"/>
      <c r="K33" s="1089"/>
      <c r="L33" s="1089"/>
      <c r="M33" s="1089"/>
      <c r="N33" s="1089"/>
      <c r="O33" s="1089"/>
      <c r="P33" s="1090"/>
      <c r="Q33" s="1100">
        <v>1075</v>
      </c>
      <c r="R33" s="1101"/>
      <c r="S33" s="1101"/>
      <c r="T33" s="1101"/>
      <c r="U33" s="1101"/>
      <c r="V33" s="1101">
        <v>1047</v>
      </c>
      <c r="W33" s="1101"/>
      <c r="X33" s="1101"/>
      <c r="Y33" s="1101"/>
      <c r="Z33" s="1101"/>
      <c r="AA33" s="1101">
        <v>28</v>
      </c>
      <c r="AB33" s="1101"/>
      <c r="AC33" s="1101"/>
      <c r="AD33" s="1101"/>
      <c r="AE33" s="1102"/>
      <c r="AF33" s="1094">
        <v>5</v>
      </c>
      <c r="AG33" s="1095"/>
      <c r="AH33" s="1095"/>
      <c r="AI33" s="1095"/>
      <c r="AJ33" s="1096"/>
      <c r="AK33" s="1037">
        <v>4</v>
      </c>
      <c r="AL33" s="1028"/>
      <c r="AM33" s="1028"/>
      <c r="AN33" s="1028"/>
      <c r="AO33" s="1028"/>
      <c r="AP33" s="1028">
        <v>5999</v>
      </c>
      <c r="AQ33" s="1028"/>
      <c r="AR33" s="1028"/>
      <c r="AS33" s="1028"/>
      <c r="AT33" s="1028"/>
      <c r="AU33" s="1028">
        <v>420</v>
      </c>
      <c r="AV33" s="1028"/>
      <c r="AW33" s="1028"/>
      <c r="AX33" s="1028"/>
      <c r="AY33" s="1028"/>
      <c r="AZ33" s="1099"/>
      <c r="BA33" s="1099"/>
      <c r="BB33" s="1099"/>
      <c r="BC33" s="1099"/>
      <c r="BD33" s="1099"/>
      <c r="BE33" s="1083" t="s">
        <v>403</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88" t="s">
        <v>406</v>
      </c>
      <c r="C34" s="1089"/>
      <c r="D34" s="1089"/>
      <c r="E34" s="1089"/>
      <c r="F34" s="1089"/>
      <c r="G34" s="1089"/>
      <c r="H34" s="1089"/>
      <c r="I34" s="1089"/>
      <c r="J34" s="1089"/>
      <c r="K34" s="1089"/>
      <c r="L34" s="1089"/>
      <c r="M34" s="1089"/>
      <c r="N34" s="1089"/>
      <c r="O34" s="1089"/>
      <c r="P34" s="1090"/>
      <c r="Q34" s="1100">
        <v>5</v>
      </c>
      <c r="R34" s="1101"/>
      <c r="S34" s="1101"/>
      <c r="T34" s="1101"/>
      <c r="U34" s="1101"/>
      <c r="V34" s="1101">
        <v>5</v>
      </c>
      <c r="W34" s="1101"/>
      <c r="X34" s="1101"/>
      <c r="Y34" s="1101"/>
      <c r="Z34" s="1101"/>
      <c r="AA34" s="1101" t="s">
        <v>586</v>
      </c>
      <c r="AB34" s="1101"/>
      <c r="AC34" s="1101"/>
      <c r="AD34" s="1101"/>
      <c r="AE34" s="1102"/>
      <c r="AF34" s="1094">
        <v>7</v>
      </c>
      <c r="AG34" s="1095"/>
      <c r="AH34" s="1095"/>
      <c r="AI34" s="1095"/>
      <c r="AJ34" s="1096"/>
      <c r="AK34" s="1037" t="s">
        <v>586</v>
      </c>
      <c r="AL34" s="1028"/>
      <c r="AM34" s="1028"/>
      <c r="AN34" s="1028"/>
      <c r="AO34" s="1028"/>
      <c r="AP34" s="1028" t="s">
        <v>586</v>
      </c>
      <c r="AQ34" s="1028"/>
      <c r="AR34" s="1028"/>
      <c r="AS34" s="1028"/>
      <c r="AT34" s="1028"/>
      <c r="AU34" s="1028" t="s">
        <v>590</v>
      </c>
      <c r="AV34" s="1028"/>
      <c r="AW34" s="1028"/>
      <c r="AX34" s="1028"/>
      <c r="AY34" s="1028"/>
      <c r="AZ34" s="1099"/>
      <c r="BA34" s="1099"/>
      <c r="BB34" s="1099"/>
      <c r="BC34" s="1099"/>
      <c r="BD34" s="1099"/>
      <c r="BE34" s="1083" t="s">
        <v>407</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88" t="s">
        <v>408</v>
      </c>
      <c r="C35" s="1089"/>
      <c r="D35" s="1089"/>
      <c r="E35" s="1089"/>
      <c r="F35" s="1089"/>
      <c r="G35" s="1089"/>
      <c r="H35" s="1089"/>
      <c r="I35" s="1089"/>
      <c r="J35" s="1089"/>
      <c r="K35" s="1089"/>
      <c r="L35" s="1089"/>
      <c r="M35" s="1089"/>
      <c r="N35" s="1089"/>
      <c r="O35" s="1089"/>
      <c r="P35" s="1090"/>
      <c r="Q35" s="1100">
        <v>237</v>
      </c>
      <c r="R35" s="1101"/>
      <c r="S35" s="1101"/>
      <c r="T35" s="1101"/>
      <c r="U35" s="1101"/>
      <c r="V35" s="1101">
        <v>225</v>
      </c>
      <c r="W35" s="1101"/>
      <c r="X35" s="1101"/>
      <c r="Y35" s="1101"/>
      <c r="Z35" s="1101"/>
      <c r="AA35" s="1101">
        <v>12</v>
      </c>
      <c r="AB35" s="1101"/>
      <c r="AC35" s="1101"/>
      <c r="AD35" s="1101"/>
      <c r="AE35" s="1102"/>
      <c r="AF35" s="1094">
        <v>10</v>
      </c>
      <c r="AG35" s="1095"/>
      <c r="AH35" s="1095"/>
      <c r="AI35" s="1095"/>
      <c r="AJ35" s="1096"/>
      <c r="AK35" s="1037">
        <v>140</v>
      </c>
      <c r="AL35" s="1028"/>
      <c r="AM35" s="1028"/>
      <c r="AN35" s="1028"/>
      <c r="AO35" s="1028"/>
      <c r="AP35" s="1028" t="s">
        <v>586</v>
      </c>
      <c r="AQ35" s="1028"/>
      <c r="AR35" s="1028"/>
      <c r="AS35" s="1028"/>
      <c r="AT35" s="1028"/>
      <c r="AU35" s="1028" t="s">
        <v>586</v>
      </c>
      <c r="AV35" s="1028"/>
      <c r="AW35" s="1028"/>
      <c r="AX35" s="1028"/>
      <c r="AY35" s="1028"/>
      <c r="AZ35" s="1099"/>
      <c r="BA35" s="1099"/>
      <c r="BB35" s="1099"/>
      <c r="BC35" s="1099"/>
      <c r="BD35" s="1099"/>
      <c r="BE35" s="1083" t="s">
        <v>407</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387</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2015</v>
      </c>
      <c r="AG63" s="1016"/>
      <c r="AH63" s="1016"/>
      <c r="AI63" s="1016"/>
      <c r="AJ63" s="1081"/>
      <c r="AK63" s="1082"/>
      <c r="AL63" s="1020"/>
      <c r="AM63" s="1020"/>
      <c r="AN63" s="1020"/>
      <c r="AO63" s="1020"/>
      <c r="AP63" s="1016">
        <v>13284</v>
      </c>
      <c r="AQ63" s="1016"/>
      <c r="AR63" s="1016"/>
      <c r="AS63" s="1016"/>
      <c r="AT63" s="1016"/>
      <c r="AU63" s="1016">
        <v>3023</v>
      </c>
      <c r="AV63" s="1016"/>
      <c r="AW63" s="1016"/>
      <c r="AX63" s="1016"/>
      <c r="AY63" s="1016"/>
      <c r="AZ63" s="1076"/>
      <c r="BA63" s="1076"/>
      <c r="BB63" s="1076"/>
      <c r="BC63" s="1076"/>
      <c r="BD63" s="1076"/>
      <c r="BE63" s="1017"/>
      <c r="BF63" s="1017"/>
      <c r="BG63" s="1017"/>
      <c r="BH63" s="1017"/>
      <c r="BI63" s="1018"/>
      <c r="BJ63" s="1077" t="s">
        <v>128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392</v>
      </c>
      <c r="W66" s="1059"/>
      <c r="X66" s="1059"/>
      <c r="Y66" s="1059"/>
      <c r="Z66" s="1060"/>
      <c r="AA66" s="1058" t="s">
        <v>393</v>
      </c>
      <c r="AB66" s="1059"/>
      <c r="AC66" s="1059"/>
      <c r="AD66" s="1059"/>
      <c r="AE66" s="1060"/>
      <c r="AF66" s="1064" t="s">
        <v>394</v>
      </c>
      <c r="AG66" s="1065"/>
      <c r="AH66" s="1065"/>
      <c r="AI66" s="1065"/>
      <c r="AJ66" s="1066"/>
      <c r="AK66" s="1058" t="s">
        <v>395</v>
      </c>
      <c r="AL66" s="1053"/>
      <c r="AM66" s="1053"/>
      <c r="AN66" s="1053"/>
      <c r="AO66" s="1054"/>
      <c r="AP66" s="1058" t="s">
        <v>396</v>
      </c>
      <c r="AQ66" s="1059"/>
      <c r="AR66" s="1059"/>
      <c r="AS66" s="1059"/>
      <c r="AT66" s="1060"/>
      <c r="AU66" s="1058" t="s">
        <v>414</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580</v>
      </c>
      <c r="C68" s="1043"/>
      <c r="D68" s="1043"/>
      <c r="E68" s="1043"/>
      <c r="F68" s="1043"/>
      <c r="G68" s="1043"/>
      <c r="H68" s="1043"/>
      <c r="I68" s="1043"/>
      <c r="J68" s="1043"/>
      <c r="K68" s="1043"/>
      <c r="L68" s="1043"/>
      <c r="M68" s="1043"/>
      <c r="N68" s="1043"/>
      <c r="O68" s="1043"/>
      <c r="P68" s="1044"/>
      <c r="Q68" s="1045">
        <v>448</v>
      </c>
      <c r="R68" s="1039"/>
      <c r="S68" s="1039"/>
      <c r="T68" s="1039"/>
      <c r="U68" s="1039"/>
      <c r="V68" s="1039">
        <v>429</v>
      </c>
      <c r="W68" s="1039"/>
      <c r="X68" s="1039"/>
      <c r="Y68" s="1039"/>
      <c r="Z68" s="1039"/>
      <c r="AA68" s="1039">
        <v>19</v>
      </c>
      <c r="AB68" s="1039"/>
      <c r="AC68" s="1039"/>
      <c r="AD68" s="1039"/>
      <c r="AE68" s="1039"/>
      <c r="AF68" s="1039">
        <v>19</v>
      </c>
      <c r="AG68" s="1039"/>
      <c r="AH68" s="1039"/>
      <c r="AI68" s="1039"/>
      <c r="AJ68" s="1039"/>
      <c r="AK68" s="1039">
        <v>73</v>
      </c>
      <c r="AL68" s="1039"/>
      <c r="AM68" s="1039"/>
      <c r="AN68" s="1039"/>
      <c r="AO68" s="1039"/>
      <c r="AP68" s="1039">
        <v>64</v>
      </c>
      <c r="AQ68" s="1039"/>
      <c r="AR68" s="1039"/>
      <c r="AS68" s="1039"/>
      <c r="AT68" s="1039"/>
      <c r="AU68" s="1039">
        <v>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581</v>
      </c>
      <c r="C69" s="1032"/>
      <c r="D69" s="1032"/>
      <c r="E69" s="1032"/>
      <c r="F69" s="1032"/>
      <c r="G69" s="1032"/>
      <c r="H69" s="1032"/>
      <c r="I69" s="1032"/>
      <c r="J69" s="1032"/>
      <c r="K69" s="1032"/>
      <c r="L69" s="1032"/>
      <c r="M69" s="1032"/>
      <c r="N69" s="1032"/>
      <c r="O69" s="1032"/>
      <c r="P69" s="1033"/>
      <c r="Q69" s="1034">
        <v>1776</v>
      </c>
      <c r="R69" s="1028"/>
      <c r="S69" s="1028"/>
      <c r="T69" s="1028"/>
      <c r="U69" s="1028"/>
      <c r="V69" s="1028">
        <v>1721</v>
      </c>
      <c r="W69" s="1028"/>
      <c r="X69" s="1028"/>
      <c r="Y69" s="1028"/>
      <c r="Z69" s="1028"/>
      <c r="AA69" s="1028">
        <v>54</v>
      </c>
      <c r="AB69" s="1028"/>
      <c r="AC69" s="1028"/>
      <c r="AD69" s="1028"/>
      <c r="AE69" s="1028"/>
      <c r="AF69" s="1028">
        <v>53</v>
      </c>
      <c r="AG69" s="1028"/>
      <c r="AH69" s="1028"/>
      <c r="AI69" s="1028"/>
      <c r="AJ69" s="1028"/>
      <c r="AK69" s="1028" t="s">
        <v>586</v>
      </c>
      <c r="AL69" s="1028"/>
      <c r="AM69" s="1028"/>
      <c r="AN69" s="1028"/>
      <c r="AO69" s="1028"/>
      <c r="AP69" s="1028">
        <v>1038</v>
      </c>
      <c r="AQ69" s="1028"/>
      <c r="AR69" s="1028"/>
      <c r="AS69" s="1028"/>
      <c r="AT69" s="1028"/>
      <c r="AU69" s="1028">
        <v>485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582</v>
      </c>
      <c r="C70" s="1032"/>
      <c r="D70" s="1032"/>
      <c r="E70" s="1032"/>
      <c r="F70" s="1032"/>
      <c r="G70" s="1032"/>
      <c r="H70" s="1032"/>
      <c r="I70" s="1032"/>
      <c r="J70" s="1032"/>
      <c r="K70" s="1032"/>
      <c r="L70" s="1032"/>
      <c r="M70" s="1032"/>
      <c r="N70" s="1032"/>
      <c r="O70" s="1032"/>
      <c r="P70" s="1033"/>
      <c r="Q70" s="1034">
        <v>23332</v>
      </c>
      <c r="R70" s="1028"/>
      <c r="S70" s="1028"/>
      <c r="T70" s="1028"/>
      <c r="U70" s="1028"/>
      <c r="V70" s="1028">
        <v>22338</v>
      </c>
      <c r="W70" s="1028"/>
      <c r="X70" s="1028"/>
      <c r="Y70" s="1028"/>
      <c r="Z70" s="1028"/>
      <c r="AA70" s="1028">
        <v>994</v>
      </c>
      <c r="AB70" s="1028"/>
      <c r="AC70" s="1028"/>
      <c r="AD70" s="1028"/>
      <c r="AE70" s="1028"/>
      <c r="AF70" s="1028">
        <v>994</v>
      </c>
      <c r="AG70" s="1028"/>
      <c r="AH70" s="1028"/>
      <c r="AI70" s="1028"/>
      <c r="AJ70" s="1028"/>
      <c r="AK70" s="1028">
        <v>28</v>
      </c>
      <c r="AL70" s="1028"/>
      <c r="AM70" s="1028"/>
      <c r="AN70" s="1028"/>
      <c r="AO70" s="1028"/>
      <c r="AP70" s="1028" t="s">
        <v>587</v>
      </c>
      <c r="AQ70" s="1028"/>
      <c r="AR70" s="1028"/>
      <c r="AS70" s="1028"/>
      <c r="AT70" s="1028"/>
      <c r="AU70" s="1028" t="s">
        <v>586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583</v>
      </c>
      <c r="C71" s="1032"/>
      <c r="D71" s="1032"/>
      <c r="E71" s="1032"/>
      <c r="F71" s="1032"/>
      <c r="G71" s="1032"/>
      <c r="H71" s="1032"/>
      <c r="I71" s="1032"/>
      <c r="J71" s="1032"/>
      <c r="K71" s="1032"/>
      <c r="L71" s="1032"/>
      <c r="M71" s="1032"/>
      <c r="N71" s="1032"/>
      <c r="O71" s="1032"/>
      <c r="P71" s="1033"/>
      <c r="Q71" s="1034">
        <v>313</v>
      </c>
      <c r="R71" s="1028"/>
      <c r="S71" s="1028"/>
      <c r="T71" s="1028"/>
      <c r="U71" s="1028"/>
      <c r="V71" s="1028">
        <v>295</v>
      </c>
      <c r="W71" s="1028"/>
      <c r="X71" s="1028"/>
      <c r="Y71" s="1028"/>
      <c r="Z71" s="1028"/>
      <c r="AA71" s="1028">
        <v>18</v>
      </c>
      <c r="AB71" s="1028"/>
      <c r="AC71" s="1028"/>
      <c r="AD71" s="1028"/>
      <c r="AE71" s="1028"/>
      <c r="AF71" s="1028">
        <v>18</v>
      </c>
      <c r="AG71" s="1028"/>
      <c r="AH71" s="1028"/>
      <c r="AI71" s="1028"/>
      <c r="AJ71" s="1028"/>
      <c r="AK71" s="1028">
        <v>12</v>
      </c>
      <c r="AL71" s="1028"/>
      <c r="AM71" s="1028"/>
      <c r="AN71" s="1028"/>
      <c r="AO71" s="1028"/>
      <c r="AP71" s="1028" t="s">
        <v>586</v>
      </c>
      <c r="AQ71" s="1028"/>
      <c r="AR71" s="1028"/>
      <c r="AS71" s="1028"/>
      <c r="AT71" s="1028"/>
      <c r="AU71" s="1028" t="s">
        <v>586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584</v>
      </c>
      <c r="C72" s="1032"/>
      <c r="D72" s="1032"/>
      <c r="E72" s="1032"/>
      <c r="F72" s="1032"/>
      <c r="G72" s="1032"/>
      <c r="H72" s="1032"/>
      <c r="I72" s="1032"/>
      <c r="J72" s="1032"/>
      <c r="K72" s="1032"/>
      <c r="L72" s="1032"/>
      <c r="M72" s="1032"/>
      <c r="N72" s="1032"/>
      <c r="O72" s="1032"/>
      <c r="P72" s="1033"/>
      <c r="Q72" s="1034">
        <v>161</v>
      </c>
      <c r="R72" s="1028"/>
      <c r="S72" s="1028"/>
      <c r="T72" s="1028"/>
      <c r="U72" s="1028"/>
      <c r="V72" s="1028">
        <v>127</v>
      </c>
      <c r="W72" s="1028"/>
      <c r="X72" s="1028"/>
      <c r="Y72" s="1028"/>
      <c r="Z72" s="1028"/>
      <c r="AA72" s="1028">
        <v>35</v>
      </c>
      <c r="AB72" s="1028"/>
      <c r="AC72" s="1028"/>
      <c r="AD72" s="1028"/>
      <c r="AE72" s="1028"/>
      <c r="AF72" s="1028">
        <v>35</v>
      </c>
      <c r="AG72" s="1028"/>
      <c r="AH72" s="1028"/>
      <c r="AI72" s="1028"/>
      <c r="AJ72" s="1028"/>
      <c r="AK72" s="1028" t="s">
        <v>586</v>
      </c>
      <c r="AL72" s="1028"/>
      <c r="AM72" s="1028"/>
      <c r="AN72" s="1028"/>
      <c r="AO72" s="1028"/>
      <c r="AP72" s="1028" t="s">
        <v>588</v>
      </c>
      <c r="AQ72" s="1028"/>
      <c r="AR72" s="1028"/>
      <c r="AS72" s="1028"/>
      <c r="AT72" s="1028"/>
      <c r="AU72" s="1028" t="s">
        <v>586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585</v>
      </c>
      <c r="C73" s="1032"/>
      <c r="D73" s="1032"/>
      <c r="E73" s="1032"/>
      <c r="F73" s="1032"/>
      <c r="G73" s="1032"/>
      <c r="H73" s="1032"/>
      <c r="I73" s="1032"/>
      <c r="J73" s="1032"/>
      <c r="K73" s="1032"/>
      <c r="L73" s="1032"/>
      <c r="M73" s="1032"/>
      <c r="N73" s="1032"/>
      <c r="O73" s="1032"/>
      <c r="P73" s="1033"/>
      <c r="Q73" s="1034">
        <v>6685</v>
      </c>
      <c r="R73" s="1028"/>
      <c r="S73" s="1028"/>
      <c r="T73" s="1028"/>
      <c r="U73" s="1028"/>
      <c r="V73" s="1028">
        <v>6338</v>
      </c>
      <c r="W73" s="1028"/>
      <c r="X73" s="1028"/>
      <c r="Y73" s="1028"/>
      <c r="Z73" s="1028"/>
      <c r="AA73" s="1028">
        <v>347</v>
      </c>
      <c r="AB73" s="1028"/>
      <c r="AC73" s="1028"/>
      <c r="AD73" s="1028"/>
      <c r="AE73" s="1028"/>
      <c r="AF73" s="1028">
        <v>347</v>
      </c>
      <c r="AG73" s="1028"/>
      <c r="AH73" s="1028"/>
      <c r="AI73" s="1028"/>
      <c r="AJ73" s="1028"/>
      <c r="AK73" s="1028">
        <v>59</v>
      </c>
      <c r="AL73" s="1028"/>
      <c r="AM73" s="1028"/>
      <c r="AN73" s="1028"/>
      <c r="AO73" s="1028"/>
      <c r="AP73" s="1028">
        <v>931</v>
      </c>
      <c r="AQ73" s="1028"/>
      <c r="AR73" s="1028"/>
      <c r="AS73" s="1028"/>
      <c r="AT73" s="1028"/>
      <c r="AU73" s="1028" t="s">
        <v>586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387</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1466</v>
      </c>
      <c r="AG88" s="1016"/>
      <c r="AH88" s="1016"/>
      <c r="AI88" s="1016"/>
      <c r="AJ88" s="1016"/>
      <c r="AK88" s="1020"/>
      <c r="AL88" s="1020"/>
      <c r="AM88" s="1020"/>
      <c r="AN88" s="1020"/>
      <c r="AO88" s="1020"/>
      <c r="AP88" s="1016">
        <v>2033</v>
      </c>
      <c r="AQ88" s="1016"/>
      <c r="AR88" s="1016"/>
      <c r="AS88" s="1016"/>
      <c r="AT88" s="1016"/>
      <c r="AU88" s="1016">
        <v>493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303</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303</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303</v>
      </c>
      <c r="DR109" s="951"/>
      <c r="DS109" s="951"/>
      <c r="DT109" s="951"/>
      <c r="DU109" s="952"/>
      <c r="DV109" s="953" t="s">
        <v>426</v>
      </c>
      <c r="DW109" s="951"/>
      <c r="DX109" s="951"/>
      <c r="DY109" s="951"/>
      <c r="DZ109" s="982"/>
    </row>
    <row r="110" spans="1:131" s="248" customFormat="1" ht="26.25" customHeight="1">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1342254</v>
      </c>
      <c r="AB110" s="944"/>
      <c r="AC110" s="944"/>
      <c r="AD110" s="944"/>
      <c r="AE110" s="945"/>
      <c r="AF110" s="946">
        <v>1312998</v>
      </c>
      <c r="AG110" s="944"/>
      <c r="AH110" s="944"/>
      <c r="AI110" s="944"/>
      <c r="AJ110" s="945"/>
      <c r="AK110" s="946">
        <v>1272713</v>
      </c>
      <c r="AL110" s="944"/>
      <c r="AM110" s="944"/>
      <c r="AN110" s="944"/>
      <c r="AO110" s="945"/>
      <c r="AP110" s="947">
        <v>13.8</v>
      </c>
      <c r="AQ110" s="948"/>
      <c r="AR110" s="948"/>
      <c r="AS110" s="948"/>
      <c r="AT110" s="949"/>
      <c r="AU110" s="983" t="s">
        <v>73</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12146963</v>
      </c>
      <c r="BR110" s="891"/>
      <c r="BS110" s="891"/>
      <c r="BT110" s="891"/>
      <c r="BU110" s="891"/>
      <c r="BV110" s="891">
        <v>11794391</v>
      </c>
      <c r="BW110" s="891"/>
      <c r="BX110" s="891"/>
      <c r="BY110" s="891"/>
      <c r="BZ110" s="891"/>
      <c r="CA110" s="891">
        <v>11480290</v>
      </c>
      <c r="CB110" s="891"/>
      <c r="CC110" s="891"/>
      <c r="CD110" s="891"/>
      <c r="CE110" s="891"/>
      <c r="CF110" s="915">
        <v>124.9</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432</v>
      </c>
      <c r="DH110" s="891"/>
      <c r="DI110" s="891"/>
      <c r="DJ110" s="891"/>
      <c r="DK110" s="891"/>
      <c r="DL110" s="891" t="s">
        <v>433</v>
      </c>
      <c r="DM110" s="891"/>
      <c r="DN110" s="891"/>
      <c r="DO110" s="891"/>
      <c r="DP110" s="891"/>
      <c r="DQ110" s="891" t="s">
        <v>432</v>
      </c>
      <c r="DR110" s="891"/>
      <c r="DS110" s="891"/>
      <c r="DT110" s="891"/>
      <c r="DU110" s="891"/>
      <c r="DV110" s="892" t="s">
        <v>128</v>
      </c>
      <c r="DW110" s="892"/>
      <c r="DX110" s="892"/>
      <c r="DY110" s="892"/>
      <c r="DZ110" s="893"/>
    </row>
    <row r="111" spans="1:131" s="248" customFormat="1" ht="26.25" customHeight="1">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433</v>
      </c>
      <c r="AG111" s="972"/>
      <c r="AH111" s="972"/>
      <c r="AI111" s="972"/>
      <c r="AJ111" s="973"/>
      <c r="AK111" s="974" t="s">
        <v>128</v>
      </c>
      <c r="AL111" s="972"/>
      <c r="AM111" s="972"/>
      <c r="AN111" s="972"/>
      <c r="AO111" s="973"/>
      <c r="AP111" s="975" t="s">
        <v>433</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v>17800</v>
      </c>
      <c r="BR111" s="863"/>
      <c r="BS111" s="863"/>
      <c r="BT111" s="863"/>
      <c r="BU111" s="863"/>
      <c r="BV111" s="863" t="s">
        <v>128</v>
      </c>
      <c r="BW111" s="863"/>
      <c r="BX111" s="863"/>
      <c r="BY111" s="863"/>
      <c r="BZ111" s="863"/>
      <c r="CA111" s="863" t="s">
        <v>128</v>
      </c>
      <c r="CB111" s="863"/>
      <c r="CC111" s="863"/>
      <c r="CD111" s="863"/>
      <c r="CE111" s="863"/>
      <c r="CF111" s="924" t="s">
        <v>128</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432</v>
      </c>
      <c r="DH111" s="863"/>
      <c r="DI111" s="863"/>
      <c r="DJ111" s="863"/>
      <c r="DK111" s="863"/>
      <c r="DL111" s="863" t="s">
        <v>432</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432</v>
      </c>
      <c r="AL112" s="826"/>
      <c r="AM112" s="826"/>
      <c r="AN112" s="826"/>
      <c r="AO112" s="827"/>
      <c r="AP112" s="873" t="s">
        <v>128</v>
      </c>
      <c r="AQ112" s="874"/>
      <c r="AR112" s="874"/>
      <c r="AS112" s="874"/>
      <c r="AT112" s="875"/>
      <c r="AU112" s="985"/>
      <c r="AV112" s="986"/>
      <c r="AW112" s="986"/>
      <c r="AX112" s="986"/>
      <c r="AY112" s="986"/>
      <c r="AZ112" s="861" t="s">
        <v>439</v>
      </c>
      <c r="BA112" s="796"/>
      <c r="BB112" s="796"/>
      <c r="BC112" s="796"/>
      <c r="BD112" s="796"/>
      <c r="BE112" s="796"/>
      <c r="BF112" s="796"/>
      <c r="BG112" s="796"/>
      <c r="BH112" s="796"/>
      <c r="BI112" s="796"/>
      <c r="BJ112" s="796"/>
      <c r="BK112" s="796"/>
      <c r="BL112" s="796"/>
      <c r="BM112" s="796"/>
      <c r="BN112" s="796"/>
      <c r="BO112" s="796"/>
      <c r="BP112" s="797"/>
      <c r="BQ112" s="862">
        <v>3401828</v>
      </c>
      <c r="BR112" s="863"/>
      <c r="BS112" s="863"/>
      <c r="BT112" s="863"/>
      <c r="BU112" s="863"/>
      <c r="BV112" s="863">
        <v>3421147</v>
      </c>
      <c r="BW112" s="863"/>
      <c r="BX112" s="863"/>
      <c r="BY112" s="863"/>
      <c r="BZ112" s="863"/>
      <c r="CA112" s="863">
        <v>3022679</v>
      </c>
      <c r="CB112" s="863"/>
      <c r="CC112" s="863"/>
      <c r="CD112" s="863"/>
      <c r="CE112" s="863"/>
      <c r="CF112" s="924">
        <v>32.9</v>
      </c>
      <c r="CG112" s="925"/>
      <c r="CH112" s="925"/>
      <c r="CI112" s="925"/>
      <c r="CJ112" s="925"/>
      <c r="CK112" s="980"/>
      <c r="CL112" s="867"/>
      <c r="CM112" s="870" t="s">
        <v>440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441</v>
      </c>
      <c r="DW112" s="840"/>
      <c r="DX112" s="840"/>
      <c r="DY112" s="840"/>
      <c r="DZ112" s="841"/>
    </row>
    <row r="113" spans="1:130" s="248" customFormat="1" ht="26.25" customHeight="1">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351896</v>
      </c>
      <c r="AB113" s="972"/>
      <c r="AC113" s="972"/>
      <c r="AD113" s="972"/>
      <c r="AE113" s="973"/>
      <c r="AF113" s="974">
        <v>372716</v>
      </c>
      <c r="AG113" s="972"/>
      <c r="AH113" s="972"/>
      <c r="AI113" s="972"/>
      <c r="AJ113" s="973"/>
      <c r="AK113" s="974">
        <v>252933</v>
      </c>
      <c r="AL113" s="972"/>
      <c r="AM113" s="972"/>
      <c r="AN113" s="972"/>
      <c r="AO113" s="973"/>
      <c r="AP113" s="975">
        <v>2.8</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734968</v>
      </c>
      <c r="BR113" s="863"/>
      <c r="BS113" s="863"/>
      <c r="BT113" s="863"/>
      <c r="BU113" s="863"/>
      <c r="BV113" s="863">
        <v>574542</v>
      </c>
      <c r="BW113" s="863"/>
      <c r="BX113" s="863"/>
      <c r="BY113" s="863"/>
      <c r="BZ113" s="863"/>
      <c r="CA113" s="863">
        <v>576280</v>
      </c>
      <c r="CB113" s="863"/>
      <c r="CC113" s="863"/>
      <c r="CD113" s="863"/>
      <c r="CE113" s="863"/>
      <c r="CF113" s="924">
        <v>6.3</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432</v>
      </c>
      <c r="DW113" s="874"/>
      <c r="DX113" s="874"/>
      <c r="DY113" s="874"/>
      <c r="DZ113" s="875"/>
    </row>
    <row r="114" spans="1:130" s="248" customFormat="1" ht="26.25" customHeight="1">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112172</v>
      </c>
      <c r="AB114" s="826"/>
      <c r="AC114" s="826"/>
      <c r="AD114" s="826"/>
      <c r="AE114" s="827"/>
      <c r="AF114" s="828">
        <v>113548</v>
      </c>
      <c r="AG114" s="826"/>
      <c r="AH114" s="826"/>
      <c r="AI114" s="826"/>
      <c r="AJ114" s="827"/>
      <c r="AK114" s="828">
        <v>108746</v>
      </c>
      <c r="AL114" s="826"/>
      <c r="AM114" s="826"/>
      <c r="AN114" s="826"/>
      <c r="AO114" s="827"/>
      <c r="AP114" s="873">
        <v>1.2</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268927</v>
      </c>
      <c r="BR114" s="863"/>
      <c r="BS114" s="863"/>
      <c r="BT114" s="863"/>
      <c r="BU114" s="863"/>
      <c r="BV114" s="863">
        <v>493816</v>
      </c>
      <c r="BW114" s="863"/>
      <c r="BX114" s="863"/>
      <c r="BY114" s="863"/>
      <c r="BZ114" s="863"/>
      <c r="CA114" s="863">
        <v>198661</v>
      </c>
      <c r="CB114" s="863"/>
      <c r="CC114" s="863"/>
      <c r="CD114" s="863"/>
      <c r="CE114" s="863"/>
      <c r="CF114" s="924">
        <v>2.2000000000000002</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432</v>
      </c>
      <c r="DH114" s="826"/>
      <c r="DI114" s="826"/>
      <c r="DJ114" s="826"/>
      <c r="DK114" s="827"/>
      <c r="DL114" s="828" t="s">
        <v>432</v>
      </c>
      <c r="DM114" s="826"/>
      <c r="DN114" s="826"/>
      <c r="DO114" s="826"/>
      <c r="DP114" s="827"/>
      <c r="DQ114" s="828" t="s">
        <v>433</v>
      </c>
      <c r="DR114" s="826"/>
      <c r="DS114" s="826"/>
      <c r="DT114" s="826"/>
      <c r="DU114" s="827"/>
      <c r="DV114" s="873" t="s">
        <v>128</v>
      </c>
      <c r="DW114" s="874"/>
      <c r="DX114" s="874"/>
      <c r="DY114" s="874"/>
      <c r="DZ114" s="875"/>
    </row>
    <row r="115" spans="1:130" s="248" customFormat="1" ht="26.25" customHeight="1">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80562</v>
      </c>
      <c r="AB115" s="972"/>
      <c r="AC115" s="972"/>
      <c r="AD115" s="972"/>
      <c r="AE115" s="973"/>
      <c r="AF115" s="974">
        <v>52836</v>
      </c>
      <c r="AG115" s="972"/>
      <c r="AH115" s="972"/>
      <c r="AI115" s="972"/>
      <c r="AJ115" s="973"/>
      <c r="AK115" s="974">
        <v>158</v>
      </c>
      <c r="AL115" s="972"/>
      <c r="AM115" s="972"/>
      <c r="AN115" s="972"/>
      <c r="AO115" s="973"/>
      <c r="AP115" s="975">
        <v>0</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t="s">
        <v>128</v>
      </c>
      <c r="CB115" s="863"/>
      <c r="CC115" s="863"/>
      <c r="CD115" s="863"/>
      <c r="CE115" s="863"/>
      <c r="CF115" s="924" t="s">
        <v>432</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17800</v>
      </c>
      <c r="DH115" s="826"/>
      <c r="DI115" s="826"/>
      <c r="DJ115" s="826"/>
      <c r="DK115" s="827"/>
      <c r="DL115" s="828" t="s">
        <v>128</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433</v>
      </c>
      <c r="AB116" s="826"/>
      <c r="AC116" s="826"/>
      <c r="AD116" s="826"/>
      <c r="AE116" s="827"/>
      <c r="AF116" s="828" t="s">
        <v>128</v>
      </c>
      <c r="AG116" s="826"/>
      <c r="AH116" s="826"/>
      <c r="AI116" s="826"/>
      <c r="AJ116" s="827"/>
      <c r="AK116" s="828" t="s">
        <v>432</v>
      </c>
      <c r="AL116" s="826"/>
      <c r="AM116" s="826"/>
      <c r="AN116" s="826"/>
      <c r="AO116" s="827"/>
      <c r="AP116" s="873" t="s">
        <v>128</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433</v>
      </c>
      <c r="BR116" s="863"/>
      <c r="BS116" s="863"/>
      <c r="BT116" s="863"/>
      <c r="BU116" s="863"/>
      <c r="BV116" s="863" t="s">
        <v>128</v>
      </c>
      <c r="BW116" s="863"/>
      <c r="BX116" s="863"/>
      <c r="BY116" s="863"/>
      <c r="BZ116" s="863"/>
      <c r="CA116" s="863" t="s">
        <v>432</v>
      </c>
      <c r="CB116" s="863"/>
      <c r="CC116" s="863"/>
      <c r="CD116" s="863"/>
      <c r="CE116" s="863"/>
      <c r="CF116" s="924" t="s">
        <v>441</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432</v>
      </c>
      <c r="DH116" s="826"/>
      <c r="DI116" s="826"/>
      <c r="DJ116" s="826"/>
      <c r="DK116" s="827"/>
      <c r="DL116" s="828" t="s">
        <v>432</v>
      </c>
      <c r="DM116" s="826"/>
      <c r="DN116" s="826"/>
      <c r="DO116" s="826"/>
      <c r="DP116" s="827"/>
      <c r="DQ116" s="828" t="s">
        <v>128</v>
      </c>
      <c r="DR116" s="826"/>
      <c r="DS116" s="826"/>
      <c r="DT116" s="826"/>
      <c r="DU116" s="827"/>
      <c r="DV116" s="873" t="s">
        <v>432</v>
      </c>
      <c r="DW116" s="874"/>
      <c r="DX116" s="874"/>
      <c r="DY116" s="874"/>
      <c r="DZ116" s="875"/>
    </row>
    <row r="117" spans="1:130" s="248" customFormat="1" ht="26.25" customHeight="1">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1886884</v>
      </c>
      <c r="AB117" s="958"/>
      <c r="AC117" s="958"/>
      <c r="AD117" s="958"/>
      <c r="AE117" s="959"/>
      <c r="AF117" s="960">
        <v>1852098</v>
      </c>
      <c r="AG117" s="958"/>
      <c r="AH117" s="958"/>
      <c r="AI117" s="958"/>
      <c r="AJ117" s="959"/>
      <c r="AK117" s="960">
        <v>1634550</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432</v>
      </c>
      <c r="BW117" s="863"/>
      <c r="BX117" s="863"/>
      <c r="BY117" s="863"/>
      <c r="BZ117" s="863"/>
      <c r="CA117" s="863" t="s">
        <v>128</v>
      </c>
      <c r="CB117" s="863"/>
      <c r="CC117" s="863"/>
      <c r="CD117" s="863"/>
      <c r="CE117" s="863"/>
      <c r="CF117" s="924" t="s">
        <v>432</v>
      </c>
      <c r="CG117" s="925"/>
      <c r="CH117" s="925"/>
      <c r="CI117" s="925"/>
      <c r="CJ117" s="925"/>
      <c r="CK117" s="980"/>
      <c r="CL117" s="867"/>
      <c r="CM117" s="870" t="s">
        <v>456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441</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303</v>
      </c>
      <c r="AL118" s="951"/>
      <c r="AM118" s="951"/>
      <c r="AN118" s="951"/>
      <c r="AO118" s="952"/>
      <c r="AP118" s="954" t="s">
        <v>426</v>
      </c>
      <c r="AQ118" s="955"/>
      <c r="AR118" s="955"/>
      <c r="AS118" s="955"/>
      <c r="AT118" s="956"/>
      <c r="AU118" s="985"/>
      <c r="AV118" s="986"/>
      <c r="AW118" s="986"/>
      <c r="AX118" s="986"/>
      <c r="AY118" s="986"/>
      <c r="AZ118" s="928" t="s">
        <v>457</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441</v>
      </c>
      <c r="BW118" s="894"/>
      <c r="BX118" s="894"/>
      <c r="BY118" s="894"/>
      <c r="BZ118" s="894"/>
      <c r="CA118" s="894" t="s">
        <v>128</v>
      </c>
      <c r="CB118" s="894"/>
      <c r="CC118" s="894"/>
      <c r="CD118" s="894"/>
      <c r="CE118" s="894"/>
      <c r="CF118" s="924" t="s">
        <v>432</v>
      </c>
      <c r="CG118" s="925"/>
      <c r="CH118" s="925"/>
      <c r="CI118" s="925"/>
      <c r="CJ118" s="925"/>
      <c r="CK118" s="980"/>
      <c r="CL118" s="867"/>
      <c r="CM118" s="870" t="s">
        <v>458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459</v>
      </c>
      <c r="BP119" s="927"/>
      <c r="BQ119" s="931">
        <v>16570486</v>
      </c>
      <c r="BR119" s="894"/>
      <c r="BS119" s="894"/>
      <c r="BT119" s="894"/>
      <c r="BU119" s="894"/>
      <c r="BV119" s="894">
        <v>16283896</v>
      </c>
      <c r="BW119" s="894"/>
      <c r="BX119" s="894"/>
      <c r="BY119" s="894"/>
      <c r="BZ119" s="894"/>
      <c r="CA119" s="894">
        <v>15277910</v>
      </c>
      <c r="CB119" s="894"/>
      <c r="CC119" s="894"/>
      <c r="CD119" s="894"/>
      <c r="CE119" s="894"/>
      <c r="CF119" s="792"/>
      <c r="CG119" s="793"/>
      <c r="CH119" s="793"/>
      <c r="CI119" s="793"/>
      <c r="CJ119" s="883"/>
      <c r="CK119" s="981"/>
      <c r="CL119" s="869"/>
      <c r="CM119" s="887" t="s">
        <v>460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432</v>
      </c>
      <c r="DH119" s="809"/>
      <c r="DI119" s="809"/>
      <c r="DJ119" s="809"/>
      <c r="DK119" s="810"/>
      <c r="DL119" s="811" t="s">
        <v>128</v>
      </c>
      <c r="DM119" s="809"/>
      <c r="DN119" s="809"/>
      <c r="DO119" s="809"/>
      <c r="DP119" s="810"/>
      <c r="DQ119" s="811" t="s">
        <v>128</v>
      </c>
      <c r="DR119" s="809"/>
      <c r="DS119" s="809"/>
      <c r="DT119" s="809"/>
      <c r="DU119" s="810"/>
      <c r="DV119" s="897" t="s">
        <v>441</v>
      </c>
      <c r="DW119" s="898"/>
      <c r="DX119" s="898"/>
      <c r="DY119" s="898"/>
      <c r="DZ119" s="899"/>
    </row>
    <row r="120" spans="1:130" s="248" customFormat="1" ht="26.25" customHeight="1">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432</v>
      </c>
      <c r="AB120" s="826"/>
      <c r="AC120" s="826"/>
      <c r="AD120" s="826"/>
      <c r="AE120" s="827"/>
      <c r="AF120" s="828" t="s">
        <v>441</v>
      </c>
      <c r="AG120" s="826"/>
      <c r="AH120" s="826"/>
      <c r="AI120" s="826"/>
      <c r="AJ120" s="827"/>
      <c r="AK120" s="828" t="s">
        <v>128</v>
      </c>
      <c r="AL120" s="826"/>
      <c r="AM120" s="826"/>
      <c r="AN120" s="826"/>
      <c r="AO120" s="827"/>
      <c r="AP120" s="873" t="s">
        <v>432</v>
      </c>
      <c r="AQ120" s="874"/>
      <c r="AR120" s="874"/>
      <c r="AS120" s="874"/>
      <c r="AT120" s="875"/>
      <c r="AU120" s="932" t="s">
        <v>461</v>
      </c>
      <c r="AV120" s="933"/>
      <c r="AW120" s="933"/>
      <c r="AX120" s="933"/>
      <c r="AY120" s="934"/>
      <c r="AZ120" s="909" t="s">
        <v>462</v>
      </c>
      <c r="BA120" s="854"/>
      <c r="BB120" s="854"/>
      <c r="BC120" s="854"/>
      <c r="BD120" s="854"/>
      <c r="BE120" s="854"/>
      <c r="BF120" s="854"/>
      <c r="BG120" s="854"/>
      <c r="BH120" s="854"/>
      <c r="BI120" s="854"/>
      <c r="BJ120" s="854"/>
      <c r="BK120" s="854"/>
      <c r="BL120" s="854"/>
      <c r="BM120" s="854"/>
      <c r="BN120" s="854"/>
      <c r="BO120" s="854"/>
      <c r="BP120" s="855"/>
      <c r="BQ120" s="910">
        <v>2658485</v>
      </c>
      <c r="BR120" s="891"/>
      <c r="BS120" s="891"/>
      <c r="BT120" s="891"/>
      <c r="BU120" s="891"/>
      <c r="BV120" s="891">
        <v>2754466</v>
      </c>
      <c r="BW120" s="891"/>
      <c r="BX120" s="891"/>
      <c r="BY120" s="891"/>
      <c r="BZ120" s="891"/>
      <c r="CA120" s="891">
        <v>3148246</v>
      </c>
      <c r="CB120" s="891"/>
      <c r="CC120" s="891"/>
      <c r="CD120" s="891"/>
      <c r="CE120" s="891"/>
      <c r="CF120" s="915">
        <v>34.299999999999997</v>
      </c>
      <c r="CG120" s="916"/>
      <c r="CH120" s="916"/>
      <c r="CI120" s="916"/>
      <c r="CJ120" s="916"/>
      <c r="CK120" s="917" t="s">
        <v>463</v>
      </c>
      <c r="CL120" s="901"/>
      <c r="CM120" s="901"/>
      <c r="CN120" s="901"/>
      <c r="CO120" s="902"/>
      <c r="CP120" s="921" t="s">
        <v>464</v>
      </c>
      <c r="CQ120" s="922"/>
      <c r="CR120" s="922"/>
      <c r="CS120" s="922"/>
      <c r="CT120" s="922"/>
      <c r="CU120" s="922"/>
      <c r="CV120" s="922"/>
      <c r="CW120" s="922"/>
      <c r="CX120" s="922"/>
      <c r="CY120" s="922"/>
      <c r="CZ120" s="922"/>
      <c r="DA120" s="922"/>
      <c r="DB120" s="922"/>
      <c r="DC120" s="922"/>
      <c r="DD120" s="922"/>
      <c r="DE120" s="922"/>
      <c r="DF120" s="923"/>
      <c r="DG120" s="910" t="s">
        <v>432</v>
      </c>
      <c r="DH120" s="891"/>
      <c r="DI120" s="891"/>
      <c r="DJ120" s="891"/>
      <c r="DK120" s="891"/>
      <c r="DL120" s="891" t="s">
        <v>432</v>
      </c>
      <c r="DM120" s="891"/>
      <c r="DN120" s="891"/>
      <c r="DO120" s="891"/>
      <c r="DP120" s="891"/>
      <c r="DQ120" s="891">
        <v>2601876</v>
      </c>
      <c r="DR120" s="891"/>
      <c r="DS120" s="891"/>
      <c r="DT120" s="891"/>
      <c r="DU120" s="891"/>
      <c r="DV120" s="892">
        <v>28.3</v>
      </c>
      <c r="DW120" s="892"/>
      <c r="DX120" s="892"/>
      <c r="DY120" s="892"/>
      <c r="DZ120" s="893"/>
    </row>
    <row r="121" spans="1:130" s="248" customFormat="1" ht="26.25" customHeight="1">
      <c r="A121" s="866"/>
      <c r="B121" s="867"/>
      <c r="C121" s="912" t="s">
        <v>465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441</v>
      </c>
      <c r="AL121" s="826"/>
      <c r="AM121" s="826"/>
      <c r="AN121" s="826"/>
      <c r="AO121" s="827"/>
      <c r="AP121" s="873" t="s">
        <v>441</v>
      </c>
      <c r="AQ121" s="874"/>
      <c r="AR121" s="874"/>
      <c r="AS121" s="874"/>
      <c r="AT121" s="875"/>
      <c r="AU121" s="935"/>
      <c r="AV121" s="936"/>
      <c r="AW121" s="936"/>
      <c r="AX121" s="936"/>
      <c r="AY121" s="937"/>
      <c r="AZ121" s="861" t="s">
        <v>466</v>
      </c>
      <c r="BA121" s="796"/>
      <c r="BB121" s="796"/>
      <c r="BC121" s="796"/>
      <c r="BD121" s="796"/>
      <c r="BE121" s="796"/>
      <c r="BF121" s="796"/>
      <c r="BG121" s="796"/>
      <c r="BH121" s="796"/>
      <c r="BI121" s="796"/>
      <c r="BJ121" s="796"/>
      <c r="BK121" s="796"/>
      <c r="BL121" s="796"/>
      <c r="BM121" s="796"/>
      <c r="BN121" s="796"/>
      <c r="BO121" s="796"/>
      <c r="BP121" s="797"/>
      <c r="BQ121" s="862">
        <v>591519</v>
      </c>
      <c r="BR121" s="863"/>
      <c r="BS121" s="863"/>
      <c r="BT121" s="863"/>
      <c r="BU121" s="863"/>
      <c r="BV121" s="863">
        <v>649310</v>
      </c>
      <c r="BW121" s="863"/>
      <c r="BX121" s="863"/>
      <c r="BY121" s="863"/>
      <c r="BZ121" s="863"/>
      <c r="CA121" s="863">
        <v>611156</v>
      </c>
      <c r="CB121" s="863"/>
      <c r="CC121" s="863"/>
      <c r="CD121" s="863"/>
      <c r="CE121" s="863"/>
      <c r="CF121" s="924">
        <v>6.6</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t="s">
        <v>432</v>
      </c>
      <c r="DH121" s="863"/>
      <c r="DI121" s="863"/>
      <c r="DJ121" s="863"/>
      <c r="DK121" s="863"/>
      <c r="DL121" s="863" t="s">
        <v>128</v>
      </c>
      <c r="DM121" s="863"/>
      <c r="DN121" s="863"/>
      <c r="DO121" s="863"/>
      <c r="DP121" s="863"/>
      <c r="DQ121" s="863">
        <v>419518</v>
      </c>
      <c r="DR121" s="863"/>
      <c r="DS121" s="863"/>
      <c r="DT121" s="863"/>
      <c r="DU121" s="863"/>
      <c r="DV121" s="840">
        <v>4.5999999999999996</v>
      </c>
      <c r="DW121" s="840"/>
      <c r="DX121" s="840"/>
      <c r="DY121" s="840"/>
      <c r="DZ121" s="841"/>
    </row>
    <row r="122" spans="1:130" s="248" customFormat="1" ht="26.25" customHeight="1">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441</v>
      </c>
      <c r="AL122" s="826"/>
      <c r="AM122" s="826"/>
      <c r="AN122" s="826"/>
      <c r="AO122" s="827"/>
      <c r="AP122" s="873" t="s">
        <v>128</v>
      </c>
      <c r="AQ122" s="874"/>
      <c r="AR122" s="874"/>
      <c r="AS122" s="874"/>
      <c r="AT122" s="875"/>
      <c r="AU122" s="935"/>
      <c r="AV122" s="936"/>
      <c r="AW122" s="936"/>
      <c r="AX122" s="936"/>
      <c r="AY122" s="937"/>
      <c r="AZ122" s="928" t="s">
        <v>467</v>
      </c>
      <c r="BA122" s="929"/>
      <c r="BB122" s="929"/>
      <c r="BC122" s="929"/>
      <c r="BD122" s="929"/>
      <c r="BE122" s="929"/>
      <c r="BF122" s="929"/>
      <c r="BG122" s="929"/>
      <c r="BH122" s="929"/>
      <c r="BI122" s="929"/>
      <c r="BJ122" s="929"/>
      <c r="BK122" s="929"/>
      <c r="BL122" s="929"/>
      <c r="BM122" s="929"/>
      <c r="BN122" s="929"/>
      <c r="BO122" s="929"/>
      <c r="BP122" s="930"/>
      <c r="BQ122" s="931">
        <v>13148221</v>
      </c>
      <c r="BR122" s="894"/>
      <c r="BS122" s="894"/>
      <c r="BT122" s="894"/>
      <c r="BU122" s="894"/>
      <c r="BV122" s="894">
        <v>12968366</v>
      </c>
      <c r="BW122" s="894"/>
      <c r="BX122" s="894"/>
      <c r="BY122" s="894"/>
      <c r="BZ122" s="894"/>
      <c r="CA122" s="894">
        <v>12875958</v>
      </c>
      <c r="CB122" s="894"/>
      <c r="CC122" s="894"/>
      <c r="CD122" s="894"/>
      <c r="CE122" s="894"/>
      <c r="CF122" s="895">
        <v>140.1</v>
      </c>
      <c r="CG122" s="896"/>
      <c r="CH122" s="896"/>
      <c r="CI122" s="896"/>
      <c r="CJ122" s="896"/>
      <c r="CK122" s="918"/>
      <c r="CL122" s="904"/>
      <c r="CM122" s="904"/>
      <c r="CN122" s="904"/>
      <c r="CO122" s="905"/>
      <c r="CP122" s="884" t="s">
        <v>468</v>
      </c>
      <c r="CQ122" s="885"/>
      <c r="CR122" s="885"/>
      <c r="CS122" s="885"/>
      <c r="CT122" s="885"/>
      <c r="CU122" s="885"/>
      <c r="CV122" s="885"/>
      <c r="CW122" s="885"/>
      <c r="CX122" s="885"/>
      <c r="CY122" s="885"/>
      <c r="CZ122" s="885"/>
      <c r="DA122" s="885"/>
      <c r="DB122" s="885"/>
      <c r="DC122" s="885"/>
      <c r="DD122" s="885"/>
      <c r="DE122" s="885"/>
      <c r="DF122" s="886"/>
      <c r="DG122" s="862">
        <v>1590</v>
      </c>
      <c r="DH122" s="863"/>
      <c r="DI122" s="863"/>
      <c r="DJ122" s="863"/>
      <c r="DK122" s="863"/>
      <c r="DL122" s="863">
        <v>1440</v>
      </c>
      <c r="DM122" s="863"/>
      <c r="DN122" s="863"/>
      <c r="DO122" s="863"/>
      <c r="DP122" s="863"/>
      <c r="DQ122" s="863">
        <v>1285</v>
      </c>
      <c r="DR122" s="863"/>
      <c r="DS122" s="863"/>
      <c r="DT122" s="863"/>
      <c r="DU122" s="863"/>
      <c r="DV122" s="840">
        <v>0</v>
      </c>
      <c r="DW122" s="840"/>
      <c r="DX122" s="840"/>
      <c r="DY122" s="840"/>
      <c r="DZ122" s="841"/>
    </row>
    <row r="123" spans="1:130" s="248" customFormat="1" ht="26.25" customHeight="1">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469</v>
      </c>
      <c r="BP123" s="927"/>
      <c r="BQ123" s="881">
        <v>16398225</v>
      </c>
      <c r="BR123" s="882"/>
      <c r="BS123" s="882"/>
      <c r="BT123" s="882"/>
      <c r="BU123" s="882"/>
      <c r="BV123" s="882">
        <v>16372142</v>
      </c>
      <c r="BW123" s="882"/>
      <c r="BX123" s="882"/>
      <c r="BY123" s="882"/>
      <c r="BZ123" s="882"/>
      <c r="CA123" s="882">
        <v>16635360</v>
      </c>
      <c r="CB123" s="882"/>
      <c r="CC123" s="882"/>
      <c r="CD123" s="882"/>
      <c r="CE123" s="882"/>
      <c r="CF123" s="792"/>
      <c r="CG123" s="793"/>
      <c r="CH123" s="793"/>
      <c r="CI123" s="793"/>
      <c r="CJ123" s="883"/>
      <c r="CK123" s="918"/>
      <c r="CL123" s="904"/>
      <c r="CM123" s="904"/>
      <c r="CN123" s="904"/>
      <c r="CO123" s="905"/>
      <c r="CP123" s="884" t="s">
        <v>408</v>
      </c>
      <c r="CQ123" s="885"/>
      <c r="CR123" s="885"/>
      <c r="CS123" s="885"/>
      <c r="CT123" s="885"/>
      <c r="CU123" s="885"/>
      <c r="CV123" s="885"/>
      <c r="CW123" s="885"/>
      <c r="CX123" s="885"/>
      <c r="CY123" s="885"/>
      <c r="CZ123" s="885"/>
      <c r="DA123" s="885"/>
      <c r="DB123" s="885"/>
      <c r="DC123" s="885"/>
      <c r="DD123" s="885"/>
      <c r="DE123" s="885"/>
      <c r="DF123" s="886"/>
      <c r="DG123" s="825" t="s">
        <v>441</v>
      </c>
      <c r="DH123" s="826"/>
      <c r="DI123" s="826"/>
      <c r="DJ123" s="826"/>
      <c r="DK123" s="827"/>
      <c r="DL123" s="828" t="s">
        <v>128</v>
      </c>
      <c r="DM123" s="826"/>
      <c r="DN123" s="826"/>
      <c r="DO123" s="826"/>
      <c r="DP123" s="827"/>
      <c r="DQ123" s="828" t="s">
        <v>441</v>
      </c>
      <c r="DR123" s="826"/>
      <c r="DS123" s="826"/>
      <c r="DT123" s="826"/>
      <c r="DU123" s="827"/>
      <c r="DV123" s="873" t="s">
        <v>128</v>
      </c>
      <c r="DW123" s="874"/>
      <c r="DX123" s="874"/>
      <c r="DY123" s="874"/>
      <c r="DZ123" s="875"/>
    </row>
    <row r="124" spans="1:130" s="248" customFormat="1" ht="26.25" customHeight="1" thickBot="1">
      <c r="A124" s="866"/>
      <c r="B124" s="867"/>
      <c r="C124" s="870" t="s">
        <v>456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79474</v>
      </c>
      <c r="AB124" s="826"/>
      <c r="AC124" s="826"/>
      <c r="AD124" s="826"/>
      <c r="AE124" s="827"/>
      <c r="AF124" s="828">
        <v>51800</v>
      </c>
      <c r="AG124" s="826"/>
      <c r="AH124" s="826"/>
      <c r="AI124" s="826"/>
      <c r="AJ124" s="827"/>
      <c r="AK124" s="828" t="s">
        <v>128</v>
      </c>
      <c r="AL124" s="826"/>
      <c r="AM124" s="826"/>
      <c r="AN124" s="826"/>
      <c r="AO124" s="827"/>
      <c r="AP124" s="873" t="s">
        <v>128</v>
      </c>
      <c r="AQ124" s="874"/>
      <c r="AR124" s="874"/>
      <c r="AS124" s="874"/>
      <c r="AT124" s="875"/>
      <c r="AU124" s="876" t="s">
        <v>470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1.9</v>
      </c>
      <c r="BR124" s="880"/>
      <c r="BS124" s="880"/>
      <c r="BT124" s="880"/>
      <c r="BU124" s="880"/>
      <c r="BV124" s="880" t="s">
        <v>441</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471</v>
      </c>
      <c r="CQ124" s="885"/>
      <c r="CR124" s="885"/>
      <c r="CS124" s="885"/>
      <c r="CT124" s="885"/>
      <c r="CU124" s="885"/>
      <c r="CV124" s="885"/>
      <c r="CW124" s="885"/>
      <c r="CX124" s="885"/>
      <c r="CY124" s="885"/>
      <c r="CZ124" s="885"/>
      <c r="DA124" s="885"/>
      <c r="DB124" s="885"/>
      <c r="DC124" s="885"/>
      <c r="DD124" s="885"/>
      <c r="DE124" s="885"/>
      <c r="DF124" s="886"/>
      <c r="DG124" s="808">
        <v>3400238</v>
      </c>
      <c r="DH124" s="809"/>
      <c r="DI124" s="809"/>
      <c r="DJ124" s="809"/>
      <c r="DK124" s="810"/>
      <c r="DL124" s="811">
        <v>3419707</v>
      </c>
      <c r="DM124" s="809"/>
      <c r="DN124" s="809"/>
      <c r="DO124" s="809"/>
      <c r="DP124" s="810"/>
      <c r="DQ124" s="811" t="s">
        <v>432</v>
      </c>
      <c r="DR124" s="809"/>
      <c r="DS124" s="809"/>
      <c r="DT124" s="809"/>
      <c r="DU124" s="810"/>
      <c r="DV124" s="897" t="s">
        <v>432</v>
      </c>
      <c r="DW124" s="898"/>
      <c r="DX124" s="898"/>
      <c r="DY124" s="898"/>
      <c r="DZ124" s="899"/>
    </row>
    <row r="125" spans="1:130" s="248" customFormat="1" ht="26.25" customHeight="1">
      <c r="A125" s="866"/>
      <c r="B125" s="867"/>
      <c r="C125" s="870" t="s">
        <v>458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432</v>
      </c>
      <c r="AB125" s="826"/>
      <c r="AC125" s="826"/>
      <c r="AD125" s="826"/>
      <c r="AE125" s="827"/>
      <c r="AF125" s="828" t="s">
        <v>432</v>
      </c>
      <c r="AG125" s="826"/>
      <c r="AH125" s="826"/>
      <c r="AI125" s="826"/>
      <c r="AJ125" s="827"/>
      <c r="AK125" s="828" t="s">
        <v>128</v>
      </c>
      <c r="AL125" s="826"/>
      <c r="AM125" s="826"/>
      <c r="AN125" s="826"/>
      <c r="AO125" s="827"/>
      <c r="AP125" s="873" t="s">
        <v>432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472</v>
      </c>
      <c r="CL125" s="901"/>
      <c r="CM125" s="901"/>
      <c r="CN125" s="901"/>
      <c r="CO125" s="902"/>
      <c r="CP125" s="909" t="s">
        <v>473</v>
      </c>
      <c r="CQ125" s="854"/>
      <c r="CR125" s="854"/>
      <c r="CS125" s="854"/>
      <c r="CT125" s="854"/>
      <c r="CU125" s="854"/>
      <c r="CV125" s="854"/>
      <c r="CW125" s="854"/>
      <c r="CX125" s="854"/>
      <c r="CY125" s="854"/>
      <c r="CZ125" s="854"/>
      <c r="DA125" s="854"/>
      <c r="DB125" s="854"/>
      <c r="DC125" s="854"/>
      <c r="DD125" s="854"/>
      <c r="DE125" s="854"/>
      <c r="DF125" s="855"/>
      <c r="DG125" s="910" t="s">
        <v>432</v>
      </c>
      <c r="DH125" s="891"/>
      <c r="DI125" s="891"/>
      <c r="DJ125" s="891"/>
      <c r="DK125" s="891"/>
      <c r="DL125" s="891" t="s">
        <v>432</v>
      </c>
      <c r="DM125" s="891"/>
      <c r="DN125" s="891"/>
      <c r="DO125" s="891"/>
      <c r="DP125" s="891"/>
      <c r="DQ125" s="891" t="s">
        <v>432</v>
      </c>
      <c r="DR125" s="891"/>
      <c r="DS125" s="891"/>
      <c r="DT125" s="891"/>
      <c r="DU125" s="891"/>
      <c r="DV125" s="892" t="s">
        <v>432</v>
      </c>
      <c r="DW125" s="892"/>
      <c r="DX125" s="892"/>
      <c r="DY125" s="892"/>
      <c r="DZ125" s="893"/>
    </row>
    <row r="126" spans="1:130" s="248" customFormat="1" ht="26.25" customHeight="1" thickBot="1">
      <c r="A126" s="866"/>
      <c r="B126" s="867"/>
      <c r="C126" s="870" t="s">
        <v>460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432</v>
      </c>
      <c r="AB126" s="826"/>
      <c r="AC126" s="826"/>
      <c r="AD126" s="826"/>
      <c r="AE126" s="827"/>
      <c r="AF126" s="828" t="s">
        <v>432</v>
      </c>
      <c r="AG126" s="826"/>
      <c r="AH126" s="826"/>
      <c r="AI126" s="826"/>
      <c r="AJ126" s="827"/>
      <c r="AK126" s="828" t="s">
        <v>432</v>
      </c>
      <c r="AL126" s="826"/>
      <c r="AM126" s="826"/>
      <c r="AN126" s="826"/>
      <c r="AO126" s="827"/>
      <c r="AP126" s="873" t="s">
        <v>432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474</v>
      </c>
      <c r="CQ126" s="796"/>
      <c r="CR126" s="796"/>
      <c r="CS126" s="796"/>
      <c r="CT126" s="796"/>
      <c r="CU126" s="796"/>
      <c r="CV126" s="796"/>
      <c r="CW126" s="796"/>
      <c r="CX126" s="796"/>
      <c r="CY126" s="796"/>
      <c r="CZ126" s="796"/>
      <c r="DA126" s="796"/>
      <c r="DB126" s="796"/>
      <c r="DC126" s="796"/>
      <c r="DD126" s="796"/>
      <c r="DE126" s="796"/>
      <c r="DF126" s="797"/>
      <c r="DG126" s="862" t="s">
        <v>432</v>
      </c>
      <c r="DH126" s="863"/>
      <c r="DI126" s="863"/>
      <c r="DJ126" s="863"/>
      <c r="DK126" s="863"/>
      <c r="DL126" s="863" t="s">
        <v>432</v>
      </c>
      <c r="DM126" s="863"/>
      <c r="DN126" s="863"/>
      <c r="DO126" s="863"/>
      <c r="DP126" s="863"/>
      <c r="DQ126" s="863" t="s">
        <v>432</v>
      </c>
      <c r="DR126" s="863"/>
      <c r="DS126" s="863"/>
      <c r="DT126" s="863"/>
      <c r="DU126" s="863"/>
      <c r="DV126" s="840" t="s">
        <v>432</v>
      </c>
      <c r="DW126" s="840"/>
      <c r="DX126" s="840"/>
      <c r="DY126" s="840"/>
      <c r="DZ126" s="841"/>
    </row>
    <row r="127" spans="1:130" s="248" customFormat="1" ht="26.25" customHeight="1">
      <c r="A127" s="868"/>
      <c r="B127" s="869"/>
      <c r="C127" s="887" t="s">
        <v>475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1088</v>
      </c>
      <c r="AB127" s="826"/>
      <c r="AC127" s="826"/>
      <c r="AD127" s="826"/>
      <c r="AE127" s="827"/>
      <c r="AF127" s="828">
        <v>1036</v>
      </c>
      <c r="AG127" s="826"/>
      <c r="AH127" s="826"/>
      <c r="AI127" s="826"/>
      <c r="AJ127" s="827"/>
      <c r="AK127" s="828">
        <v>158</v>
      </c>
      <c r="AL127" s="826"/>
      <c r="AM127" s="826"/>
      <c r="AN127" s="826"/>
      <c r="AO127" s="827"/>
      <c r="AP127" s="873">
        <v>0</v>
      </c>
      <c r="AQ127" s="874"/>
      <c r="AR127" s="874"/>
      <c r="AS127" s="874"/>
      <c r="AT127" s="875"/>
      <c r="AU127" s="284"/>
      <c r="AV127" s="284"/>
      <c r="AW127" s="284"/>
      <c r="AX127" s="890" t="s">
        <v>476</v>
      </c>
      <c r="AY127" s="858"/>
      <c r="AZ127" s="858"/>
      <c r="BA127" s="858"/>
      <c r="BB127" s="858"/>
      <c r="BC127" s="858"/>
      <c r="BD127" s="858"/>
      <c r="BE127" s="859"/>
      <c r="BF127" s="857" t="s">
        <v>477</v>
      </c>
      <c r="BG127" s="858"/>
      <c r="BH127" s="858"/>
      <c r="BI127" s="858"/>
      <c r="BJ127" s="858"/>
      <c r="BK127" s="858"/>
      <c r="BL127" s="859"/>
      <c r="BM127" s="857" t="s">
        <v>478</v>
      </c>
      <c r="BN127" s="858"/>
      <c r="BO127" s="858"/>
      <c r="BP127" s="858"/>
      <c r="BQ127" s="858"/>
      <c r="BR127" s="858"/>
      <c r="BS127" s="859"/>
      <c r="BT127" s="857" t="s">
        <v>479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480</v>
      </c>
      <c r="CQ127" s="796"/>
      <c r="CR127" s="796"/>
      <c r="CS127" s="796"/>
      <c r="CT127" s="796"/>
      <c r="CU127" s="796"/>
      <c r="CV127" s="796"/>
      <c r="CW127" s="796"/>
      <c r="CX127" s="796"/>
      <c r="CY127" s="796"/>
      <c r="CZ127" s="796"/>
      <c r="DA127" s="796"/>
      <c r="DB127" s="796"/>
      <c r="DC127" s="796"/>
      <c r="DD127" s="796"/>
      <c r="DE127" s="796"/>
      <c r="DF127" s="797"/>
      <c r="DG127" s="862" t="s">
        <v>432</v>
      </c>
      <c r="DH127" s="863"/>
      <c r="DI127" s="863"/>
      <c r="DJ127" s="863"/>
      <c r="DK127" s="863"/>
      <c r="DL127" s="863" t="s">
        <v>432</v>
      </c>
      <c r="DM127" s="863"/>
      <c r="DN127" s="863"/>
      <c r="DO127" s="863"/>
      <c r="DP127" s="863"/>
      <c r="DQ127" s="863" t="s">
        <v>432</v>
      </c>
      <c r="DR127" s="863"/>
      <c r="DS127" s="863"/>
      <c r="DT127" s="863"/>
      <c r="DU127" s="863"/>
      <c r="DV127" s="840" t="s">
        <v>432</v>
      </c>
      <c r="DW127" s="840"/>
      <c r="DX127" s="840"/>
      <c r="DY127" s="840"/>
      <c r="DZ127" s="841"/>
    </row>
    <row r="128" spans="1:130" s="248" customFormat="1" ht="26.25" customHeight="1" thickBot="1">
      <c r="A128" s="842" t="s">
        <v>481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482</v>
      </c>
      <c r="X128" s="844"/>
      <c r="Y128" s="844"/>
      <c r="Z128" s="845"/>
      <c r="AA128" s="846">
        <v>122219</v>
      </c>
      <c r="AB128" s="847"/>
      <c r="AC128" s="847"/>
      <c r="AD128" s="847"/>
      <c r="AE128" s="848"/>
      <c r="AF128" s="849">
        <v>143850</v>
      </c>
      <c r="AG128" s="847"/>
      <c r="AH128" s="847"/>
      <c r="AI128" s="847"/>
      <c r="AJ128" s="848"/>
      <c r="AK128" s="849">
        <v>94914</v>
      </c>
      <c r="AL128" s="847"/>
      <c r="AM128" s="847"/>
      <c r="AN128" s="847"/>
      <c r="AO128" s="848"/>
      <c r="AP128" s="850"/>
      <c r="AQ128" s="851"/>
      <c r="AR128" s="851"/>
      <c r="AS128" s="851"/>
      <c r="AT128" s="852"/>
      <c r="AU128" s="284"/>
      <c r="AV128" s="284"/>
      <c r="AW128" s="284"/>
      <c r="AX128" s="853" t="s">
        <v>483</v>
      </c>
      <c r="AY128" s="854"/>
      <c r="AZ128" s="854"/>
      <c r="BA128" s="854"/>
      <c r="BB128" s="854"/>
      <c r="BC128" s="854"/>
      <c r="BD128" s="854"/>
      <c r="BE128" s="855"/>
      <c r="BF128" s="832" t="s">
        <v>128</v>
      </c>
      <c r="BG128" s="833"/>
      <c r="BH128" s="833"/>
      <c r="BI128" s="833"/>
      <c r="BJ128" s="833"/>
      <c r="BK128" s="833"/>
      <c r="BL128" s="856"/>
      <c r="BM128" s="832">
        <v>13.29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484</v>
      </c>
      <c r="CQ128" s="774"/>
      <c r="CR128" s="774"/>
      <c r="CS128" s="774"/>
      <c r="CT128" s="774"/>
      <c r="CU128" s="774"/>
      <c r="CV128" s="774"/>
      <c r="CW128" s="774"/>
      <c r="CX128" s="774"/>
      <c r="CY128" s="774"/>
      <c r="CZ128" s="774"/>
      <c r="DA128" s="774"/>
      <c r="DB128" s="774"/>
      <c r="DC128" s="774"/>
      <c r="DD128" s="774"/>
      <c r="DE128" s="774"/>
      <c r="DF128" s="775"/>
      <c r="DG128" s="836" t="s">
        <v>441</v>
      </c>
      <c r="DH128" s="837"/>
      <c r="DI128" s="837"/>
      <c r="DJ128" s="837"/>
      <c r="DK128" s="837"/>
      <c r="DL128" s="837" t="s">
        <v>128</v>
      </c>
      <c r="DM128" s="837"/>
      <c r="DN128" s="837"/>
      <c r="DO128" s="837"/>
      <c r="DP128" s="837"/>
      <c r="DQ128" s="837" t="s">
        <v>441</v>
      </c>
      <c r="DR128" s="837"/>
      <c r="DS128" s="837"/>
      <c r="DT128" s="837"/>
      <c r="DU128" s="837"/>
      <c r="DV128" s="838" t="s">
        <v>128</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485</v>
      </c>
      <c r="X129" s="823"/>
      <c r="Y129" s="823"/>
      <c r="Z129" s="824"/>
      <c r="AA129" s="825">
        <v>9950101</v>
      </c>
      <c r="AB129" s="826"/>
      <c r="AC129" s="826"/>
      <c r="AD129" s="826"/>
      <c r="AE129" s="827"/>
      <c r="AF129" s="828">
        <v>9964653</v>
      </c>
      <c r="AG129" s="826"/>
      <c r="AH129" s="826"/>
      <c r="AI129" s="826"/>
      <c r="AJ129" s="827"/>
      <c r="AK129" s="828">
        <v>10243692</v>
      </c>
      <c r="AL129" s="826"/>
      <c r="AM129" s="826"/>
      <c r="AN129" s="826"/>
      <c r="AO129" s="827"/>
      <c r="AP129" s="829"/>
      <c r="AQ129" s="830"/>
      <c r="AR129" s="830"/>
      <c r="AS129" s="830"/>
      <c r="AT129" s="831"/>
      <c r="AU129" s="286"/>
      <c r="AV129" s="286"/>
      <c r="AW129" s="286"/>
      <c r="AX129" s="795" t="s">
        <v>486</v>
      </c>
      <c r="AY129" s="796"/>
      <c r="AZ129" s="796"/>
      <c r="BA129" s="796"/>
      <c r="BB129" s="796"/>
      <c r="BC129" s="796"/>
      <c r="BD129" s="796"/>
      <c r="BE129" s="797"/>
      <c r="BF129" s="815" t="s">
        <v>128</v>
      </c>
      <c r="BG129" s="816"/>
      <c r="BH129" s="816"/>
      <c r="BI129" s="816"/>
      <c r="BJ129" s="816"/>
      <c r="BK129" s="816"/>
      <c r="BL129" s="817"/>
      <c r="BM129" s="815">
        <v>18.29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487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488</v>
      </c>
      <c r="X130" s="823"/>
      <c r="Y130" s="823"/>
      <c r="Z130" s="824"/>
      <c r="AA130" s="825">
        <v>1102852</v>
      </c>
      <c r="AB130" s="826"/>
      <c r="AC130" s="826"/>
      <c r="AD130" s="826"/>
      <c r="AE130" s="827"/>
      <c r="AF130" s="828">
        <v>1086477</v>
      </c>
      <c r="AG130" s="826"/>
      <c r="AH130" s="826"/>
      <c r="AI130" s="826"/>
      <c r="AJ130" s="827"/>
      <c r="AK130" s="828">
        <v>1052690</v>
      </c>
      <c r="AL130" s="826"/>
      <c r="AM130" s="826"/>
      <c r="AN130" s="826"/>
      <c r="AO130" s="827"/>
      <c r="AP130" s="829"/>
      <c r="AQ130" s="830"/>
      <c r="AR130" s="830"/>
      <c r="AS130" s="830"/>
      <c r="AT130" s="831"/>
      <c r="AU130" s="286"/>
      <c r="AV130" s="286"/>
      <c r="AW130" s="286"/>
      <c r="AX130" s="795" t="s">
        <v>489</v>
      </c>
      <c r="AY130" s="796"/>
      <c r="AZ130" s="796"/>
      <c r="BA130" s="796"/>
      <c r="BB130" s="796"/>
      <c r="BC130" s="796"/>
      <c r="BD130" s="796"/>
      <c r="BE130" s="797"/>
      <c r="BF130" s="798">
        <v>6.5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490</v>
      </c>
      <c r="X131" s="806"/>
      <c r="Y131" s="806"/>
      <c r="Z131" s="807"/>
      <c r="AA131" s="808">
        <v>8847249</v>
      </c>
      <c r="AB131" s="809"/>
      <c r="AC131" s="809"/>
      <c r="AD131" s="809"/>
      <c r="AE131" s="810"/>
      <c r="AF131" s="811">
        <v>8878176</v>
      </c>
      <c r="AG131" s="809"/>
      <c r="AH131" s="809"/>
      <c r="AI131" s="809"/>
      <c r="AJ131" s="810"/>
      <c r="AK131" s="811">
        <v>9191002</v>
      </c>
      <c r="AL131" s="809"/>
      <c r="AM131" s="809"/>
      <c r="AN131" s="809"/>
      <c r="AO131" s="810"/>
      <c r="AP131" s="812"/>
      <c r="AQ131" s="813"/>
      <c r="AR131" s="813"/>
      <c r="AS131" s="813"/>
      <c r="AT131" s="814"/>
      <c r="AU131" s="286"/>
      <c r="AV131" s="286"/>
      <c r="AW131" s="286"/>
      <c r="AX131" s="773" t="s">
        <v>491</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493</v>
      </c>
      <c r="W132" s="786"/>
      <c r="X132" s="786"/>
      <c r="Y132" s="786"/>
      <c r="Z132" s="787"/>
      <c r="AA132" s="788">
        <v>7.4804382699999996</v>
      </c>
      <c r="AB132" s="789"/>
      <c r="AC132" s="789"/>
      <c r="AD132" s="789"/>
      <c r="AE132" s="790"/>
      <c r="AF132" s="791">
        <v>7.0033642049999996</v>
      </c>
      <c r="AG132" s="789"/>
      <c r="AH132" s="789"/>
      <c r="AI132" s="789"/>
      <c r="AJ132" s="790"/>
      <c r="AK132" s="791">
        <v>5.2980768510000003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494</v>
      </c>
      <c r="W133" s="765"/>
      <c r="X133" s="765"/>
      <c r="Y133" s="765"/>
      <c r="Z133" s="766"/>
      <c r="AA133" s="767">
        <v>8.1999999999999993</v>
      </c>
      <c r="AB133" s="768"/>
      <c r="AC133" s="768"/>
      <c r="AD133" s="768"/>
      <c r="AE133" s="769"/>
      <c r="AF133" s="767">
        <v>7.3</v>
      </c>
      <c r="AG133" s="768"/>
      <c r="AH133" s="768"/>
      <c r="AI133" s="768"/>
      <c r="AJ133" s="769"/>
      <c r="AK133" s="767">
        <v>6.5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Qq4sxzDSPC1BvAl6PEhpBROal4GP6ijBOLwigNYijlhr6E6zuxHIInG0DRKttaMa2+3DhTltQeD/cTbqRfKmQ==" saltValue="iBZh4it4plMwtcKckGnS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46" zoomScale="80" zoomScaleNormal="85" zoomScaleSheetLayoutView="8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7olu1tlz8tJ6y8Y68JYsCC5ncb5srMyEHRpqCPCcNONiLiLXjlUiDjwSpYK19Cs237a+MuII8rtcuG5GFSCc6w==" saltValue="YsyE/8yM/uoJqhEBgJYh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3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T/+UMqgKcTzVIWOSwuA4fr6le5nk2tW/FF5m+Ug3Pzd4cqeQut6D5HfcbG7NKGbafLtUsjcz0ZxyUyOo/s5Yg==" saltValue="Rsi7BAxOTvBKLI2gpISW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498</v>
      </c>
      <c r="AP7" s="305"/>
      <c r="AQ7" s="306" t="s">
        <v>499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500</v>
      </c>
      <c r="AQ8" s="312" t="s">
        <v>501</v>
      </c>
      <c r="AR8" s="313" t="s">
        <v>502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503</v>
      </c>
      <c r="AL9" s="1190"/>
      <c r="AM9" s="1190"/>
      <c r="AN9" s="1191"/>
      <c r="AO9" s="314">
        <v>2712573</v>
      </c>
      <c r="AP9" s="314">
        <v>51693</v>
      </c>
      <c r="AQ9" s="315">
        <v>63314</v>
      </c>
      <c r="AR9" s="316">
        <v>-18.399999999999999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504</v>
      </c>
      <c r="AL10" s="1190"/>
      <c r="AM10" s="1190"/>
      <c r="AN10" s="1191"/>
      <c r="AO10" s="317">
        <v>657033</v>
      </c>
      <c r="AP10" s="317">
        <v>12521</v>
      </c>
      <c r="AQ10" s="318">
        <v>6537</v>
      </c>
      <c r="AR10" s="319">
        <v>91.5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505</v>
      </c>
      <c r="AL11" s="1190"/>
      <c r="AM11" s="1190"/>
      <c r="AN11" s="1191"/>
      <c r="AO11" s="317">
        <v>33978</v>
      </c>
      <c r="AP11" s="317">
        <v>648</v>
      </c>
      <c r="AQ11" s="318">
        <v>1199</v>
      </c>
      <c r="AR11" s="319">
        <v>-46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506</v>
      </c>
      <c r="AL12" s="1190"/>
      <c r="AM12" s="1190"/>
      <c r="AN12" s="1191"/>
      <c r="AO12" s="317" t="s">
        <v>507</v>
      </c>
      <c r="AP12" s="317" t="s">
        <v>507</v>
      </c>
      <c r="AQ12" s="318">
        <v>6</v>
      </c>
      <c r="AR12" s="319" t="s">
        <v>507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508</v>
      </c>
      <c r="AL13" s="1190"/>
      <c r="AM13" s="1190"/>
      <c r="AN13" s="1191"/>
      <c r="AO13" s="317">
        <v>134901</v>
      </c>
      <c r="AP13" s="317">
        <v>2571</v>
      </c>
      <c r="AQ13" s="318">
        <v>2551</v>
      </c>
      <c r="AR13" s="319">
        <v>0.8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509</v>
      </c>
      <c r="AL14" s="1190"/>
      <c r="AM14" s="1190"/>
      <c r="AN14" s="1191"/>
      <c r="AO14" s="317">
        <v>80469</v>
      </c>
      <c r="AP14" s="317">
        <v>1533</v>
      </c>
      <c r="AQ14" s="318">
        <v>1371</v>
      </c>
      <c r="AR14" s="319">
        <v>11.8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510</v>
      </c>
      <c r="AL15" s="1193"/>
      <c r="AM15" s="1193"/>
      <c r="AN15" s="1194"/>
      <c r="AO15" s="317">
        <v>-212413</v>
      </c>
      <c r="AP15" s="317">
        <v>-4048</v>
      </c>
      <c r="AQ15" s="318">
        <v>-3830</v>
      </c>
      <c r="AR15" s="319">
        <v>5.7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3406541</v>
      </c>
      <c r="AP16" s="317">
        <v>64917</v>
      </c>
      <c r="AQ16" s="318">
        <v>71148</v>
      </c>
      <c r="AR16" s="319">
        <v>-8.8000000000000007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515</v>
      </c>
      <c r="AL21" s="1196"/>
      <c r="AM21" s="1196"/>
      <c r="AN21" s="1197"/>
      <c r="AO21" s="330">
        <v>6.46</v>
      </c>
      <c r="AP21" s="331">
        <v>6.38</v>
      </c>
      <c r="AQ21" s="332">
        <v>0.08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516</v>
      </c>
      <c r="AL22" s="1196"/>
      <c r="AM22" s="1196"/>
      <c r="AN22" s="1197"/>
      <c r="AO22" s="335">
        <v>98.3</v>
      </c>
      <c r="AP22" s="336">
        <v>98.2</v>
      </c>
      <c r="AQ22" s="337">
        <v>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498</v>
      </c>
      <c r="AP30" s="305"/>
      <c r="AQ30" s="306" t="s">
        <v>499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500</v>
      </c>
      <c r="AQ31" s="312" t="s">
        <v>501</v>
      </c>
      <c r="AR31" s="313" t="s">
        <v>502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520</v>
      </c>
      <c r="AL32" s="1179"/>
      <c r="AM32" s="1179"/>
      <c r="AN32" s="1180"/>
      <c r="AO32" s="345">
        <v>1272713</v>
      </c>
      <c r="AP32" s="345">
        <v>24254</v>
      </c>
      <c r="AQ32" s="346">
        <v>34974</v>
      </c>
      <c r="AR32" s="347">
        <v>-30.7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521</v>
      </c>
      <c r="AL33" s="1179"/>
      <c r="AM33" s="1179"/>
      <c r="AN33" s="1180"/>
      <c r="AO33" s="345" t="s">
        <v>507</v>
      </c>
      <c r="AP33" s="345" t="s">
        <v>507</v>
      </c>
      <c r="AQ33" s="346" t="s">
        <v>507</v>
      </c>
      <c r="AR33" s="347" t="s">
        <v>507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522</v>
      </c>
      <c r="AL34" s="1179"/>
      <c r="AM34" s="1179"/>
      <c r="AN34" s="1180"/>
      <c r="AO34" s="345" t="s">
        <v>507</v>
      </c>
      <c r="AP34" s="345" t="s">
        <v>507</v>
      </c>
      <c r="AQ34" s="346">
        <v>13</v>
      </c>
      <c r="AR34" s="347" t="s">
        <v>507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523</v>
      </c>
      <c r="AL35" s="1179"/>
      <c r="AM35" s="1179"/>
      <c r="AN35" s="1180"/>
      <c r="AO35" s="345">
        <v>252933</v>
      </c>
      <c r="AP35" s="345">
        <v>4820</v>
      </c>
      <c r="AQ35" s="346">
        <v>9202</v>
      </c>
      <c r="AR35" s="347">
        <v>-47.6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524</v>
      </c>
      <c r="AL36" s="1179"/>
      <c r="AM36" s="1179"/>
      <c r="AN36" s="1180"/>
      <c r="AO36" s="345">
        <v>108746</v>
      </c>
      <c r="AP36" s="345">
        <v>2072</v>
      </c>
      <c r="AQ36" s="346">
        <v>1932</v>
      </c>
      <c r="AR36" s="347">
        <v>7.2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525</v>
      </c>
      <c r="AL37" s="1179"/>
      <c r="AM37" s="1179"/>
      <c r="AN37" s="1180"/>
      <c r="AO37" s="345">
        <v>158</v>
      </c>
      <c r="AP37" s="345">
        <v>3</v>
      </c>
      <c r="AQ37" s="346">
        <v>1045</v>
      </c>
      <c r="AR37" s="347">
        <v>-99.7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526</v>
      </c>
      <c r="AL38" s="1176"/>
      <c r="AM38" s="1176"/>
      <c r="AN38" s="1177"/>
      <c r="AO38" s="348" t="s">
        <v>507</v>
      </c>
      <c r="AP38" s="348" t="s">
        <v>507</v>
      </c>
      <c r="AQ38" s="349">
        <v>1</v>
      </c>
      <c r="AR38" s="337" t="s">
        <v>507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527</v>
      </c>
      <c r="AL39" s="1176"/>
      <c r="AM39" s="1176"/>
      <c r="AN39" s="1177"/>
      <c r="AO39" s="345">
        <v>-94914</v>
      </c>
      <c r="AP39" s="345">
        <v>-1809</v>
      </c>
      <c r="AQ39" s="346">
        <v>-6121</v>
      </c>
      <c r="AR39" s="347">
        <v>-70.400000000000006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528</v>
      </c>
      <c r="AL40" s="1179"/>
      <c r="AM40" s="1179"/>
      <c r="AN40" s="1180"/>
      <c r="AO40" s="345">
        <v>-1052690</v>
      </c>
      <c r="AP40" s="345">
        <v>-20061</v>
      </c>
      <c r="AQ40" s="346">
        <v>-29274</v>
      </c>
      <c r="AR40" s="347">
        <v>-31.5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486946</v>
      </c>
      <c r="AP41" s="345">
        <v>9280</v>
      </c>
      <c r="AQ41" s="346">
        <v>11772</v>
      </c>
      <c r="AR41" s="347">
        <v>-21.2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498</v>
      </c>
      <c r="AN49" s="1186" t="s">
        <v>532</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533</v>
      </c>
      <c r="AO50" s="362" t="s">
        <v>534</v>
      </c>
      <c r="AP50" s="363" t="s">
        <v>535</v>
      </c>
      <c r="AQ50" s="364" t="s">
        <v>536</v>
      </c>
      <c r="AR50" s="365" t="s">
        <v>537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1756001</v>
      </c>
      <c r="AN51" s="367">
        <v>33603</v>
      </c>
      <c r="AO51" s="368">
        <v>42.6</v>
      </c>
      <c r="AP51" s="369">
        <v>44504</v>
      </c>
      <c r="AQ51" s="370">
        <v>-5.9</v>
      </c>
      <c r="AR51" s="371">
        <v>48.5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1338398</v>
      </c>
      <c r="AN52" s="375">
        <v>25612</v>
      </c>
      <c r="AO52" s="376">
        <v>64.3</v>
      </c>
      <c r="AP52" s="377">
        <v>25876</v>
      </c>
      <c r="AQ52" s="378">
        <v>7.4</v>
      </c>
      <c r="AR52" s="379">
        <v>56.9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2083350</v>
      </c>
      <c r="AN53" s="367">
        <v>39653</v>
      </c>
      <c r="AO53" s="368">
        <v>18</v>
      </c>
      <c r="AP53" s="369">
        <v>47820</v>
      </c>
      <c r="AQ53" s="370">
        <v>7.5</v>
      </c>
      <c r="AR53" s="371">
        <v>10.5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1779956</v>
      </c>
      <c r="AN54" s="375">
        <v>33879</v>
      </c>
      <c r="AO54" s="376">
        <v>32.299999999999997</v>
      </c>
      <c r="AP54" s="377">
        <v>25855</v>
      </c>
      <c r="AQ54" s="378">
        <v>-0.1</v>
      </c>
      <c r="AR54" s="379">
        <v>32.4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1820944</v>
      </c>
      <c r="AN55" s="367">
        <v>34687</v>
      </c>
      <c r="AO55" s="368">
        <v>-12.5</v>
      </c>
      <c r="AP55" s="369">
        <v>41934</v>
      </c>
      <c r="AQ55" s="370">
        <v>-12.3</v>
      </c>
      <c r="AR55" s="371">
        <v>-0.2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1446629</v>
      </c>
      <c r="AN56" s="375">
        <v>27556</v>
      </c>
      <c r="AO56" s="376">
        <v>-18.7</v>
      </c>
      <c r="AP56" s="377">
        <v>23352</v>
      </c>
      <c r="AQ56" s="378">
        <v>-9.6999999999999993</v>
      </c>
      <c r="AR56" s="379">
        <v>-9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1083071</v>
      </c>
      <c r="AN57" s="367">
        <v>20668</v>
      </c>
      <c r="AO57" s="368">
        <v>-40.4</v>
      </c>
      <c r="AP57" s="369">
        <v>45588</v>
      </c>
      <c r="AQ57" s="370">
        <v>8.6999999999999993</v>
      </c>
      <c r="AR57" s="371">
        <v>-49.1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633396</v>
      </c>
      <c r="AN58" s="375">
        <v>12087</v>
      </c>
      <c r="AO58" s="376">
        <v>-56.1</v>
      </c>
      <c r="AP58" s="377">
        <v>24150</v>
      </c>
      <c r="AQ58" s="378">
        <v>3.4</v>
      </c>
      <c r="AR58" s="379">
        <v>-59.5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1162412</v>
      </c>
      <c r="AN59" s="367">
        <v>22152</v>
      </c>
      <c r="AO59" s="368">
        <v>7.2</v>
      </c>
      <c r="AP59" s="369">
        <v>45483</v>
      </c>
      <c r="AQ59" s="370">
        <v>-0.2</v>
      </c>
      <c r="AR59" s="371">
        <v>7.4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595142</v>
      </c>
      <c r="AN60" s="375">
        <v>11341</v>
      </c>
      <c r="AO60" s="376">
        <v>-6.2</v>
      </c>
      <c r="AP60" s="377">
        <v>24241</v>
      </c>
      <c r="AQ60" s="378">
        <v>0.4</v>
      </c>
      <c r="AR60" s="379">
        <v>-6.6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1581156</v>
      </c>
      <c r="AN61" s="382">
        <v>30153</v>
      </c>
      <c r="AO61" s="383">
        <v>3</v>
      </c>
      <c r="AP61" s="384">
        <v>45066</v>
      </c>
      <c r="AQ61" s="385">
        <v>-0.4</v>
      </c>
      <c r="AR61" s="371">
        <v>3.4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1158704</v>
      </c>
      <c r="AN62" s="375">
        <v>22095</v>
      </c>
      <c r="AO62" s="376">
        <v>3.1</v>
      </c>
      <c r="AP62" s="377">
        <v>24695</v>
      </c>
      <c r="AQ62" s="378">
        <v>0.3</v>
      </c>
      <c r="AR62" s="379">
        <v>2.8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254dPAoEsLRPoZF0CzZYzKallNG8dfRpT1rH3Gk3AzjNfy64lzAUG2N33tgyaxIOH8W2Y532OJ9BE2pQzVRaLw==" saltValue="slI85xyBmu+dzhaL9VcHk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97"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546</v>
      </c>
    </row>
    <row r="120" spans="125:125" ht="13.5" hidden="1" customHeight="1"/>
    <row r="121" spans="125:125" ht="13.5" hidden="1" customHeight="1">
      <c r="DU121" s="292"/>
    </row>
  </sheetData>
  <sheetProtection algorithmName="SHA-512" hashValue="QNSQKUgMg0IOTamYznWvAEsM11q7AAEc2kktklUCZSE0CWlzVFjxZQJc02diE/AjE6+pdremJBYLSnzlSrlSAg==" saltValue="u8J+XoRYorUdyySSJyHk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547</v>
      </c>
    </row>
  </sheetData>
  <sheetProtection algorithmName="SHA-512" hashValue="oq2oW+PCUb1Mur+yzY1Cq1woKPUfWP30Kq5A1nKkco7sjN6z5YHn8jDn6rWbKtS8IGGd23jJbVQEuFUQEKe7Tw==" saltValue="Vmi2fjc/hg+ru7mVwZ5D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election activeCell="P49" sqref="P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00" t="s">
        <v>3</v>
      </c>
      <c r="D47" s="1200"/>
      <c r="E47" s="1201"/>
      <c r="F47" s="11">
        <v>10.94</v>
      </c>
      <c r="G47" s="12">
        <v>10.26</v>
      </c>
      <c r="H47" s="12">
        <v>8.6199999999999992</v>
      </c>
      <c r="I47" s="12">
        <v>8.6199999999999992</v>
      </c>
      <c r="J47" s="13">
        <v>9.24</v>
      </c>
    </row>
    <row r="48" spans="2:10" ht="57.75" customHeight="1">
      <c r="B48" s="14"/>
      <c r="C48" s="1202" t="s">
        <v>4</v>
      </c>
      <c r="D48" s="1202"/>
      <c r="E48" s="1203"/>
      <c r="F48" s="15">
        <v>5.79</v>
      </c>
      <c r="G48" s="16">
        <v>6.35</v>
      </c>
      <c r="H48" s="16">
        <v>7.22</v>
      </c>
      <c r="I48" s="16">
        <v>5.87</v>
      </c>
      <c r="J48" s="17">
        <v>7.44</v>
      </c>
    </row>
    <row r="49" spans="2:10" ht="57.75" customHeight="1" thickBot="1">
      <c r="B49" s="18"/>
      <c r="C49" s="1204" t="s">
        <v>5</v>
      </c>
      <c r="D49" s="1204"/>
      <c r="E49" s="1205"/>
      <c r="F49" s="19" t="s">
        <v>553</v>
      </c>
      <c r="G49" s="20">
        <v>0.25</v>
      </c>
      <c r="H49" s="20" t="s">
        <v>554</v>
      </c>
      <c r="I49" s="20" t="s">
        <v>555</v>
      </c>
      <c r="J49" s="21">
        <v>2.58</v>
      </c>
    </row>
    <row r="50" spans="2:10" ht="13.5" customHeight="1"/>
  </sheetData>
  <sheetProtection algorithmName="SHA-512" hashValue="m7U1+A5GCp9JQAEZCJHxPOjF3L7ab1OH0JI+UN+anlSk6SLxutTZ07Nm+wbQlwxEF+dtMesIxMqWf65HXgazPw==" saltValue="jUVj2N29NR2LA5bL9Jve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2022-03-07T08:12:52Z</cp:lastPrinted>
  <dcterms:created xsi:type="dcterms:W3CDTF">2022-02-02T04:16:47Z</dcterms:created>
  <dcterms:modified xsi:type="dcterms:W3CDTF">2022-03-10T02:44:46Z</dcterms:modified>
  <cp:category/>
</cp:coreProperties>
</file>